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22260" windowHeight="12645"/>
  </bookViews>
  <sheets>
    <sheet name="Лист1" sheetId="1" r:id="rId1"/>
    <sheet name="Лист2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00" i="1" l="1"/>
  <c r="M47" i="1" l="1"/>
  <c r="M45" i="1"/>
  <c r="M42" i="1"/>
  <c r="M30" i="1"/>
  <c r="M16" i="1"/>
  <c r="M91" i="1"/>
  <c r="M10" i="1"/>
  <c r="C58" i="1" l="1"/>
  <c r="D58" i="1"/>
  <c r="E58" i="1"/>
  <c r="F58" i="1"/>
  <c r="G58" i="1"/>
  <c r="H58" i="1"/>
  <c r="I58" i="1"/>
  <c r="J58" i="1"/>
  <c r="K58" i="1"/>
  <c r="B58" i="1"/>
  <c r="K199" i="1" l="1"/>
  <c r="J199" i="1"/>
  <c r="J200" i="1" s="1"/>
  <c r="I199" i="1"/>
  <c r="H199" i="1"/>
  <c r="G199" i="1"/>
  <c r="F199" i="1"/>
  <c r="F200" i="1" s="1"/>
  <c r="E199" i="1"/>
  <c r="E200" i="1" s="1"/>
  <c r="D199" i="1"/>
  <c r="C199" i="1"/>
  <c r="C200" i="1" s="1"/>
  <c r="B199" i="1"/>
  <c r="L198" i="1"/>
  <c r="L197" i="1"/>
  <c r="L196" i="1"/>
  <c r="L195" i="1"/>
  <c r="L190" i="1"/>
  <c r="M190" i="1" s="1"/>
  <c r="L187" i="1"/>
  <c r="M187" i="1" s="1"/>
  <c r="L183" i="1"/>
  <c r="M183" i="1" s="1"/>
  <c r="L181" i="1"/>
  <c r="M181" i="1" s="1"/>
  <c r="L178" i="1"/>
  <c r="L177" i="1"/>
  <c r="L176" i="1"/>
  <c r="L174" i="1"/>
  <c r="L173" i="1"/>
  <c r="L170" i="1"/>
  <c r="M170" i="1" s="1"/>
  <c r="L168" i="1"/>
  <c r="M168" i="1" s="1"/>
  <c r="L165" i="1"/>
  <c r="M166" i="1" s="1"/>
  <c r="L163" i="1"/>
  <c r="L162" i="1"/>
  <c r="L160" i="1"/>
  <c r="L159" i="1"/>
  <c r="L158" i="1"/>
  <c r="L156" i="1"/>
  <c r="L155" i="1"/>
  <c r="L154" i="1"/>
  <c r="L153" i="1"/>
  <c r="L149" i="1"/>
  <c r="L148" i="1"/>
  <c r="L147" i="1"/>
  <c r="L146" i="1"/>
  <c r="L145" i="1"/>
  <c r="L144" i="1"/>
  <c r="L141" i="1"/>
  <c r="L140" i="1"/>
  <c r="L139" i="1"/>
  <c r="L138" i="1"/>
  <c r="L137" i="1"/>
  <c r="L136" i="1"/>
  <c r="L135" i="1"/>
  <c r="L134" i="1"/>
  <c r="L133" i="1"/>
  <c r="L132" i="1"/>
  <c r="L131" i="1"/>
  <c r="L130" i="1"/>
  <c r="L129" i="1"/>
  <c r="L128" i="1"/>
  <c r="L127" i="1"/>
  <c r="L126" i="1"/>
  <c r="L125" i="1"/>
  <c r="L124" i="1"/>
  <c r="L123" i="1"/>
  <c r="L121" i="1"/>
  <c r="L120" i="1"/>
  <c r="L119" i="1"/>
  <c r="L118" i="1"/>
  <c r="L117" i="1"/>
  <c r="L116" i="1"/>
  <c r="L115" i="1"/>
  <c r="L114" i="1"/>
  <c r="L110" i="1"/>
  <c r="M110" i="1" s="1"/>
  <c r="L108" i="1"/>
  <c r="L107" i="1"/>
  <c r="L104" i="1"/>
  <c r="L103" i="1"/>
  <c r="L102" i="1"/>
  <c r="L100" i="1"/>
  <c r="L99" i="1"/>
  <c r="L98" i="1"/>
  <c r="L97" i="1"/>
  <c r="L88" i="1"/>
  <c r="M88" i="1" s="1"/>
  <c r="L84" i="1"/>
  <c r="M84" i="1" s="1"/>
  <c r="L82" i="1"/>
  <c r="M82" i="1" s="1"/>
  <c r="L80" i="1"/>
  <c r="L79" i="1"/>
  <c r="L77" i="1"/>
  <c r="L76" i="1"/>
  <c r="L74" i="1"/>
  <c r="M74" i="1" s="1"/>
  <c r="K69" i="1"/>
  <c r="D69" i="1"/>
  <c r="L68" i="1"/>
  <c r="L66" i="1"/>
  <c r="L63" i="1"/>
  <c r="L57" i="1"/>
  <c r="M57" i="1" s="1"/>
  <c r="L55" i="1"/>
  <c r="M55" i="1" s="1"/>
  <c r="L53" i="1"/>
  <c r="M53" i="1" s="1"/>
  <c r="L51" i="1"/>
  <c r="M51" i="1" s="1"/>
  <c r="L40" i="1"/>
  <c r="M40" i="1" s="1"/>
  <c r="L38" i="1"/>
  <c r="L37" i="1"/>
  <c r="L36" i="1"/>
  <c r="L33" i="1"/>
  <c r="L32" i="1"/>
  <c r="L26" i="1"/>
  <c r="M26" i="1" s="1"/>
  <c r="L23" i="1"/>
  <c r="M23" i="1" s="1"/>
  <c r="L19" i="1"/>
  <c r="M19" i="1" s="1"/>
  <c r="L13" i="1"/>
  <c r="M13" i="1" s="1"/>
  <c r="M108" i="1" l="1"/>
  <c r="M160" i="1"/>
  <c r="M32" i="1"/>
  <c r="M76" i="1"/>
  <c r="M104" i="1"/>
  <c r="M174" i="1"/>
  <c r="M35" i="1"/>
  <c r="M79" i="1"/>
  <c r="M156" i="1"/>
  <c r="M100" i="1"/>
  <c r="M198" i="1"/>
  <c r="M178" i="1"/>
  <c r="M150" i="1"/>
  <c r="M163" i="1"/>
  <c r="L199" i="1"/>
  <c r="K200" i="1"/>
  <c r="L69" i="1"/>
  <c r="G200" i="1"/>
  <c r="H200" i="1"/>
  <c r="I200" i="1"/>
  <c r="D200" i="1"/>
  <c r="B200" i="1"/>
  <c r="L58" i="1"/>
  <c r="M58" i="1" l="1"/>
  <c r="M199" i="1"/>
</calcChain>
</file>

<file path=xl/sharedStrings.xml><?xml version="1.0" encoding="utf-8"?>
<sst xmlns="http://schemas.openxmlformats.org/spreadsheetml/2006/main" count="213" uniqueCount="185">
  <si>
    <t xml:space="preserve"> КАПИТАЛОВА ПРОГРАМА  2026 г.</t>
  </si>
  <si>
    <t>ОБЕКТИ</t>
  </si>
  <si>
    <t>Преходен остатък  субсидии КР</t>
  </si>
  <si>
    <t>чл.107 -прех.ос-к и нов тр-р</t>
  </si>
  <si>
    <t>План дарения,трансфери - пр. ост-к от тях</t>
  </si>
  <si>
    <t>План дарения,трансфери</t>
  </si>
  <si>
    <t xml:space="preserve">План от прех. Ос-к обща суб-у </t>
  </si>
  <si>
    <t xml:space="preserve">план от обща доп. Субсидия </t>
  </si>
  <si>
    <t xml:space="preserve">план Собствени средства  </t>
  </si>
  <si>
    <t xml:space="preserve"> План Общо 2026</t>
  </si>
  <si>
    <t>ДЪРЖАВНИ ДЕЙНОСТИ</t>
  </si>
  <si>
    <t>ФУНКЦИЯ "ОТБРАНА И СИГУРНОСТ"</t>
  </si>
  <si>
    <t>Дейност 239"Други дейности по вътрешната сигурност"</t>
  </si>
  <si>
    <t>§ 52-01</t>
  </si>
  <si>
    <t>Компютър ДПС</t>
  </si>
  <si>
    <t>§ 52-03</t>
  </si>
  <si>
    <t>Дейност 282 Отбранително-мобилизационна подготовка, поддържане на запаси и мощности</t>
  </si>
  <si>
    <t>Дейност 283 "Превантивна дейност за намаляване на вредните последствия от бедствия и аварии"</t>
  </si>
  <si>
    <t>§ 51-00</t>
  </si>
  <si>
    <t xml:space="preserve">Почистване и укрепване коритото на р."Крива река"  и участък от коритото р."Факийска" в регулацията на с.Факия  </t>
  </si>
  <si>
    <t>Преработка на ППР за р. Факийска    Договор2  ППР-600е   +СН5400  е + АН 2160 е и оценка 1200е</t>
  </si>
  <si>
    <t>Дейност 284  Ликвидиране на последици от стихийни бедствия и производствени аварии</t>
  </si>
  <si>
    <t>Реконструкция, ремонт и оборудване  на основната сграда на общинска администрация към проект"- фонд Стихийни бедствия ПМС214/22.10.2025</t>
  </si>
  <si>
    <t>§ 52-04</t>
  </si>
  <si>
    <t>Техника -пикап за Доброволните отряди -съфинансиране по проект  "Повищаване готовността н.за предотвратяване и овладяване на бедствия,пожари и извънредни ситуации"</t>
  </si>
  <si>
    <t>ФУНКЦИЯ "ОБРАЗОВАНИЕ"</t>
  </si>
  <si>
    <t>Дейност  311"Детски градиин"</t>
  </si>
  <si>
    <t>§52-01</t>
  </si>
  <si>
    <t>Компютър  Acer -1бр. Счетоводство</t>
  </si>
  <si>
    <t>§52-03</t>
  </si>
  <si>
    <t>Климатик-1бр. ДГ"Дебелт"</t>
  </si>
  <si>
    <t>Климатик -2бр. ДГ Загорци</t>
  </si>
  <si>
    <t>§52-05</t>
  </si>
  <si>
    <t xml:space="preserve">Ел. бойлери  </t>
  </si>
  <si>
    <t>Стерилизатор-3бр.ДГ "Бърборино"</t>
  </si>
  <si>
    <t xml:space="preserve">Детски съоръжения за игра на двора -ДГ Снежанка </t>
  </si>
  <si>
    <t>§52-19</t>
  </si>
  <si>
    <t>Беседка пикник ДГ "Снежанка"</t>
  </si>
  <si>
    <t>§53-01-</t>
  </si>
  <si>
    <t>Програмен продукт Pro11 64 -bit- и Business 2024</t>
  </si>
  <si>
    <t>Дейност 322 "Неспециализирани училища"</t>
  </si>
  <si>
    <t>Компютърна система Загорци</t>
  </si>
  <si>
    <t>§ 52-19</t>
  </si>
  <si>
    <t>Стена с пожарна мишена "Млад огнеборец"</t>
  </si>
  <si>
    <t>Ограда   СУ"Кирил и Методий"</t>
  </si>
  <si>
    <t>Дейност 326 "ПГМСС"</t>
  </si>
  <si>
    <t xml:space="preserve">Изграждане на нова спортна площадка в ПГМССЕ -  ПМС 52/12.05.2025 </t>
  </si>
  <si>
    <t xml:space="preserve">Лек автомобил </t>
  </si>
  <si>
    <t>§ 52-05</t>
  </si>
  <si>
    <t xml:space="preserve">Обзавеждане кабинет </t>
  </si>
  <si>
    <t>Програмен продукт Pro11</t>
  </si>
  <si>
    <t>ВСИЧКО ДЪРЖАВНИ ДЕЙНОСТИ</t>
  </si>
  <si>
    <t>ДОФИНАНСИРАНЕ</t>
  </si>
  <si>
    <t>Дейност 551"Дневни центрове за деца с увреждания"</t>
  </si>
  <si>
    <t xml:space="preserve"> Инсталиране на  фотоволтаична система сграда Дневен център</t>
  </si>
  <si>
    <t>Дейност 739 Музеи, худ. галерии, паметници на културата и етногр. комплекси с национален и регионален характер</t>
  </si>
  <si>
    <t>Компютърна система 1 бр.</t>
  </si>
  <si>
    <t>§53-09</t>
  </si>
  <si>
    <t>Информационен сайт Общински исторически музеи</t>
  </si>
  <si>
    <t>ВСИЧКО ДОФИНАНСИРАНЕ</t>
  </si>
  <si>
    <t>МЕСТНИ ДЕЙНОСТИ</t>
  </si>
  <si>
    <t>Функция "ОБЩИ ДЪРЖАВНИ СЛУЖБИ"</t>
  </si>
  <si>
    <t>Дейност 122 " Общинска администрация"</t>
  </si>
  <si>
    <t>Реконструкция, ремонт и оборудване  на основната сграда на общинска администрация към проект"-</t>
  </si>
  <si>
    <t>Компютърни конфигурации -  2  бр +1бр. Лаптоп+1бр ТСУ.</t>
  </si>
  <si>
    <t xml:space="preserve">  Storage сървър и защитна стена  киберсигурност /по директива НИС 2/</t>
  </si>
  <si>
    <t>Климатик архив</t>
  </si>
  <si>
    <t>Климатик зала 1</t>
  </si>
  <si>
    <t xml:space="preserve">Геодезични инструменти  - тотална станция и  ГНСС </t>
  </si>
  <si>
    <t>§ 53-01</t>
  </si>
  <si>
    <t>Софтуер Microsoft Windows 11 Pro и Microsoft Office 2021       бр.</t>
  </si>
  <si>
    <t>Функция "ЗДРАВЕОПАЗВАНЕ"</t>
  </si>
  <si>
    <t>Дейност 412 "МБАЛ "</t>
  </si>
  <si>
    <t>§51-00</t>
  </si>
  <si>
    <t>Дейност  "Други дейности по здравеопазване "</t>
  </si>
  <si>
    <t>Дейност 603"В И К"</t>
  </si>
  <si>
    <t>чл.107" Реконструкция водопроводна мрежа с.Загорци"</t>
  </si>
  <si>
    <t>чл.107 "Реконструкция водопроводна мрежа с.Светлина "</t>
  </si>
  <si>
    <t>Оценка съответствие обект ОР "Реконструкция вътрешна водопроводна мрежа  с. Светлина Етап 2"</t>
  </si>
  <si>
    <t>Оценка съответствие обект ОР "Реконструкция вътрешна водопроводна мрежа  с. Факия Етап 2"</t>
  </si>
  <si>
    <t>§ 52-06</t>
  </si>
  <si>
    <t>Водоснабдяване с.Пънчево    -оценка</t>
  </si>
  <si>
    <t>Водоснабдяване Божура</t>
  </si>
  <si>
    <t>Водоземно съоръжение - кладенец  местност Чибук дере   8400-тех. Док-я д-р от 2025 Сондаж 10000е</t>
  </si>
  <si>
    <t>Дейност 604 "Осветление на улици"</t>
  </si>
  <si>
    <t>Комплексен доклад и оценка на съответствие на ИП " Основен ремонт на улично осветление с.Орлинцис цел подобряване на енергийната ефективност в с.Орлинци,община Средец с основните изисквания към строежите</t>
  </si>
  <si>
    <t>Комплексен доклад и оценка на съответствие на ИП " Основен ремонт на улично осветление с.Зорница с цел подобряване на енергийната ефективност в с.Зорница,община Средец с основните изисквания към строежите</t>
  </si>
  <si>
    <t>Високопроходима автовишка</t>
  </si>
  <si>
    <t>Дейност 606 "Изграждане,ремонт и поддържане на уличната мрежа"</t>
  </si>
  <si>
    <t xml:space="preserve">чл.107  </t>
  </si>
  <si>
    <t xml:space="preserve">ППР улици  в т.ч: </t>
  </si>
  <si>
    <t>Основен ремонт на ул."Кирил и Методий" в гр.Средец</t>
  </si>
  <si>
    <t>Основен ремонт на ул."Ивайло"  в гр.Средец</t>
  </si>
  <si>
    <t>Основен ремонт на ул."Поп Харитон"  в гр.Средец</t>
  </si>
  <si>
    <t>Основен ремонт на ул."Поп Андрей" в гр.Средец</t>
  </si>
  <si>
    <t>Основен ремонт на ул."Тракия" в гр.Средец</t>
  </si>
  <si>
    <t>Основен ремонт на ул "Струма"  в гр.Средец</t>
  </si>
  <si>
    <t>Основен ремонт на ул."Матросов"  в гр.Средец</t>
  </si>
  <si>
    <t>Основен ремонт на ул."П. Д. Петков"  в  гр.Средец</t>
  </si>
  <si>
    <t>Основен ремонт на ул."Д. Благоев" в гр.Средец</t>
  </si>
  <si>
    <t>Основен ремонт на ул."Райко Стоянов" в гр.Средец</t>
  </si>
  <si>
    <t>Основен ремонт на ул."Лазар Желев" в гр.Средец</t>
  </si>
  <si>
    <t>Основен ремонт на улица с.Дебелт</t>
  </si>
  <si>
    <t>Основен ремонт на улица в с.Факия</t>
  </si>
  <si>
    <t>Основен ремонт на улица в с.Бистрец</t>
  </si>
  <si>
    <t>Основен ремонт на улици в с.Зорница</t>
  </si>
  <si>
    <t>Основен ремонт на улица в с. Светлина</t>
  </si>
  <si>
    <t xml:space="preserve">Основен ремонт на 2 бр. улици в с. Драчево </t>
  </si>
  <si>
    <t>Основен ремонт на улица в с. Дюлево</t>
  </si>
  <si>
    <t>Основен ремонт  УЛИЦИ :</t>
  </si>
  <si>
    <t>Основен ремонт на ул.“Кирил и Методий” в гр.Средец</t>
  </si>
  <si>
    <t>Основен ремонт на улица в село Бистрец</t>
  </si>
  <si>
    <t>Дейност 619 " Други дейности ЖСБРР"</t>
  </si>
  <si>
    <t>Основен ремонт на детски площадки "Основно обновяване на съществуваща площадка за игра в УПИ I, кв.31 по плана гр.Средец</t>
  </si>
  <si>
    <t>Основен ремонт на детски площадки  "Основно обновяване на съществуваща площадка за игра в УПИ I, кв.69 по плана гр.Средец</t>
  </si>
  <si>
    <t>Инвестиционен проект за обект: "Мост с местоположение общински път BGS 2242 /III - 908, м.Босна - п.к. II- 79/ Голямо Буково - Кирово - Граничар"</t>
  </si>
  <si>
    <t>Видеонаблюдение гр.Средец</t>
  </si>
  <si>
    <t>Видеонаблюдение  в селата на община Средец</t>
  </si>
  <si>
    <t>Скеле</t>
  </si>
  <si>
    <t>§52-04</t>
  </si>
  <si>
    <t>Лек автомобил тип пикап</t>
  </si>
  <si>
    <t xml:space="preserve">Самосвал скран </t>
  </si>
  <si>
    <t>§52-06</t>
  </si>
  <si>
    <t>Детска площадка - Изграждане на детска площадка ,находяща се в УПИ  I за спорт,озеленяване и ОДО,кв.155 от плана на гр. Средец"</t>
  </si>
  <si>
    <t>Реконстр-я и ремонт част от парк  "Създаване на туристически "in siti"център с велоале в УПИ  II , кв.155 по плана гр.Средец " проект ТГС - допл. СН</t>
  </si>
  <si>
    <t>Скулптура за с.Долно Ябълково   от дарение 4570     /2336,60е  от 25г + 600 е.  От 26г. за скулп.4000лв    с-ка 6079  и 200 е  становище соб. Ср-ва</t>
  </si>
  <si>
    <t>§ 54-00</t>
  </si>
  <si>
    <t>Дейност 623 "Чистота"</t>
  </si>
  <si>
    <t>Контейнери</t>
  </si>
  <si>
    <t>Контейнери  100бр.*1000/ от план с-ка  26 4куб. по 1175,95  или 43бр.</t>
  </si>
  <si>
    <t xml:space="preserve">Контейнеровоз </t>
  </si>
  <si>
    <t>Сметосъбираща машина   150000 от план с-ка</t>
  </si>
  <si>
    <t>Метачна машина 40000 от план с-ка</t>
  </si>
  <si>
    <t>Дейност 622 "Озеленяване"</t>
  </si>
  <si>
    <t xml:space="preserve">Трактор косачка </t>
  </si>
  <si>
    <t>Камион -цистерна</t>
  </si>
  <si>
    <t xml:space="preserve">     Дейност 714"Спортни бази спорт за всички"</t>
  </si>
  <si>
    <t>ППР Спортна зала</t>
  </si>
  <si>
    <t>Дейност 745 "Обреди"</t>
  </si>
  <si>
    <t>Основен ремонт на Сграда за тъжни ритуали</t>
  </si>
  <si>
    <t>Дейност  832    " Служби и дейности по поддържане, ремонт и изграждане на пътищата "</t>
  </si>
  <si>
    <t>чл.107"Рехабилитация и реконструкция на общински път BGS 2242 /III - 908, м. Босна - п.к II - 79/ Голямо Буково - Кирово – Граничар“ от км 0+000 до км 6+634" - Етап II  "Участък: от км 1+500 до км 5+053"</t>
  </si>
  <si>
    <t>Комплексен доклад и оценка на съответствие на ИП "Рехабиилтация и реконструкция на общински път     BGS 2235/II-79 , Голямо Крушево-Средец/-факия-Горно Ябълково от км.13+300.00 до км.16+300.00 с основните изисквания към строежите</t>
  </si>
  <si>
    <t>Комплексен доклад и оценка на съответствие на ИП "Рехабиилтация и реконструкция на общински път  BGS 2242/III-908 ,м.Босна -п.к II-79/Голямо Буково-Кирово-Граничар от км 6+634.05 до км.10+334 с основните изисквания към строежите</t>
  </si>
  <si>
    <t>ВСИЧКО МЕСТНИ ДЕЙНОСТИ</t>
  </si>
  <si>
    <t>ВСИЧКО ПО БЮДЖЕТА</t>
  </si>
  <si>
    <t>План Себра 2026</t>
  </si>
  <si>
    <t>План Себра 2025</t>
  </si>
  <si>
    <t>Кмет на община Средец : инж.И.Кичев</t>
  </si>
  <si>
    <t>Главен счетоводител:А.Колеолова</t>
  </si>
  <si>
    <t>Директор Дирекция "УТСБКС": инж. Я.Кирязова</t>
  </si>
  <si>
    <t>Главен експерт "Финанси": П.Бойчева</t>
  </si>
  <si>
    <t>"Основен ремонт на помещения в МБАЛ Средец, представляващ основен ремонт и преустройство на детско отделение на МБАЛ Средец" съучастие по проект</t>
  </si>
  <si>
    <t>Климатик  стая  секретар МК"БППМН"</t>
  </si>
  <si>
    <t>ППР "Вътрешно преустройство и промяна предназначението тв ДКЦ на едноетажна училищна сграда в УПИ 1,кв.49 А по плана на гр.Средец"</t>
  </si>
  <si>
    <t>Оновен ремонт на ул. Подобект 1 – ул. „Иван Вазов“ от републикански път II-53 до о.т. 34" в град Средец</t>
  </si>
  <si>
    <t>Оновен ремонт на     Подобект 2 -  ул. „Иван Вазов“ от о.т. 243 до о.т. 246       в град Средец"</t>
  </si>
  <si>
    <t xml:space="preserve">Оновен ремонт на     Подобект 3 – ул. „Бузлуджа“  от о.т. 176 до о.т. 337         в град Средец"  </t>
  </si>
  <si>
    <t>Оновен ремонт на   Подобект 4 -  ул. „Панайот Волов“         в град Средец"</t>
  </si>
  <si>
    <t>Оновен ремонт на  Подобект 5 – ул. „Стефан Караджа“            " в град Средец"</t>
  </si>
  <si>
    <t>Оновен ремонт на   Подобект 6 – ул. „Васил Петлешков“ от републикански път II-53 до о.т. 30     " в град Средец"</t>
  </si>
  <si>
    <t xml:space="preserve">чл. 107 „Рехабилитация и реконструкция на уличната мрежа и градска среда в град Средец – улица „Васил Левски“ от п.т 24 (кръстовище с ул. "Гео Милев")до п.т.0 (кръстовище с ул."Цв. Радойнов      </t>
  </si>
  <si>
    <t>чл. 107 "Рехабилитация и реконструкция на уличната мрежа в градска среда в гр. Средец – ул.“Йорданка Николова“РД02-30-906/04.06.2024г</t>
  </si>
  <si>
    <t xml:space="preserve">Оновен ремонт на ул."Митко Палаузов" в град Средец </t>
  </si>
  <si>
    <t xml:space="preserve">Оновен ремонт на ул."Странджа" в град Средец  </t>
  </si>
  <si>
    <t>Оновен ремонт на ул."Дичо Петров", в участъка между ул. "Ал. Стамболийски" и ул. "Никола Лъсков" в град Средец</t>
  </si>
  <si>
    <t>Оновен ремонт на ул. "Осми март " в участъка между ул. "Охрид" и ул. "Перущица" в град Средец" 3ти етап</t>
  </si>
  <si>
    <t xml:space="preserve">Оновен ремонт на ул. "Охрид " </t>
  </si>
  <si>
    <t xml:space="preserve">Обект"Рех-я път  BGS2050-/// -539,Дюлево Русо Кастро-/граница общ.Камено-Средец/-Суходол-Орлинци/  ///-795/община Средец"         
 I Етап: Път BGS2050 от  Граница общ. /Камено-Средец/ до кръстовище с път  BGS2230 за 7 245,74км.
</t>
  </si>
  <si>
    <t>„Прединвестиционни проучвания и изработване на инвестиционен проект, за обект: „Реконструкция на общински път BGS2244 / Средец – Росеново /, от км 0+000 до км 6+000”</t>
  </si>
  <si>
    <t>Придобиване имот сидент.67413.21.2 по КККР с. Сливово с площ 5880м2</t>
  </si>
  <si>
    <t>ФУНКЦИЯ " ЖИЛИЩНО СТРОИТЕЛСТВО ,БЛАГОУСТРОЙСТВО,КОМУНАЛНО СТОПАНСТВО И ОПАЗВАНЕ НА ОКОЛНАТА СРЕДА"</t>
  </si>
  <si>
    <t>ФУНКЦИЯ " ПОЧИВНО ДЕЛО,КУЛТУРА,РЕЛИГИОЗНИ ДЕЙНОСТИ"</t>
  </si>
  <si>
    <t>ФУНКЦИЯ "ИКОНОМИЧЕСКИ ДЕЙНОСТИ И УСЛУГИ"</t>
  </si>
  <si>
    <t xml:space="preserve">План Себра 2024 </t>
  </si>
  <si>
    <t xml:space="preserve">План Себра 2023 </t>
  </si>
  <si>
    <t>Основен ремонт на улица с. Дебелт</t>
  </si>
  <si>
    <t>Монитори 2 бр.</t>
  </si>
  <si>
    <t>Дейност 285    "Доброволни формирования за защита при бедствия "</t>
  </si>
  <si>
    <t>Изработване на инвестиционен проект за обект: "Мост с местоположение общински път BGS 2234 /II - 79, Голямо Крушево - Средец/ - Сливово - Синьо Камене - Гранитец"</t>
  </si>
  <si>
    <t>Климатик  Районен полицейски  инспектор</t>
  </si>
  <si>
    <t>Пекарна триетажна ДГ Бърборино</t>
  </si>
  <si>
    <t>Приложение 3</t>
  </si>
  <si>
    <t>§55-02</t>
  </si>
  <si>
    <t>Компютър - сървър МЦ Средец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</si>
</sst>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);\-#,##0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8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69">
    <xf numFmtId="0" fontId="0" fillId="0" borderId="0" xfId="0"/>
    <xf numFmtId="0" fontId="2" fillId="0" borderId="0" xfId="0" applyFont="1"/>
    <xf numFmtId="0" fontId="3" fillId="0" borderId="0" xfId="0" applyFont="1"/>
    <xf numFmtId="0" fontId="2" fillId="2" borderId="0" xfId="0" applyFont="1" applyFill="1" applyBorder="1"/>
    <xf numFmtId="1" fontId="5" fillId="2" borderId="2" xfId="0" applyNumberFormat="1" applyFont="1" applyFill="1" applyBorder="1" applyAlignment="1">
      <alignment horizontal="right"/>
    </xf>
    <xf numFmtId="1" fontId="5" fillId="2" borderId="2" xfId="0" applyNumberFormat="1" applyFont="1" applyFill="1" applyBorder="1" applyAlignment="1">
      <alignment horizontal="right" wrapText="1"/>
    </xf>
    <xf numFmtId="1" fontId="2" fillId="3" borderId="2" xfId="0" applyNumberFormat="1" applyFont="1" applyFill="1" applyBorder="1" applyAlignment="1">
      <alignment horizontal="right"/>
    </xf>
    <xf numFmtId="1" fontId="3" fillId="3" borderId="2" xfId="0" applyNumberFormat="1" applyFont="1" applyFill="1" applyBorder="1" applyAlignment="1">
      <alignment horizontal="right"/>
    </xf>
    <xf numFmtId="1" fontId="5" fillId="3" borderId="2" xfId="0" applyNumberFormat="1" applyFont="1" applyFill="1" applyBorder="1" applyAlignment="1">
      <alignment horizontal="right"/>
    </xf>
    <xf numFmtId="1" fontId="5" fillId="3" borderId="2" xfId="0" applyNumberFormat="1" applyFont="1" applyFill="1" applyBorder="1" applyAlignment="1">
      <alignment horizontal="right" wrapText="1"/>
    </xf>
    <xf numFmtId="0" fontId="2" fillId="3" borderId="4" xfId="0" applyFont="1" applyFill="1" applyBorder="1" applyAlignment="1">
      <alignment horizontal="center" wrapText="1"/>
    </xf>
    <xf numFmtId="1" fontId="3" fillId="3" borderId="12" xfId="0" applyNumberFormat="1" applyFont="1" applyFill="1" applyBorder="1" applyAlignment="1">
      <alignment horizontal="right"/>
    </xf>
    <xf numFmtId="1" fontId="6" fillId="3" borderId="2" xfId="0" applyNumberFormat="1" applyFont="1" applyFill="1" applyBorder="1" applyAlignment="1">
      <alignment horizontal="right"/>
    </xf>
    <xf numFmtId="1" fontId="4" fillId="3" borderId="2" xfId="0" applyNumberFormat="1" applyFont="1" applyFill="1" applyBorder="1" applyAlignment="1">
      <alignment horizontal="right"/>
    </xf>
    <xf numFmtId="0" fontId="4" fillId="3" borderId="5" xfId="0" applyFont="1" applyFill="1" applyBorder="1" applyAlignment="1">
      <alignment horizontal="center" wrapText="1"/>
    </xf>
    <xf numFmtId="0" fontId="5" fillId="3" borderId="4" xfId="0" applyFont="1" applyFill="1" applyBorder="1" applyAlignment="1">
      <alignment horizontal="center" wrapText="1"/>
    </xf>
    <xf numFmtId="1" fontId="3" fillId="3" borderId="3" xfId="0" applyNumberFormat="1" applyFont="1" applyFill="1" applyBorder="1" applyAlignment="1">
      <alignment horizontal="right"/>
    </xf>
    <xf numFmtId="0" fontId="5" fillId="3" borderId="4" xfId="0" applyFont="1" applyFill="1" applyBorder="1" applyAlignment="1">
      <alignment horizontal="left" wrapText="1"/>
    </xf>
    <xf numFmtId="0" fontId="2" fillId="3" borderId="4" xfId="0" applyFont="1" applyFill="1" applyBorder="1" applyAlignment="1">
      <alignment wrapText="1"/>
    </xf>
    <xf numFmtId="1" fontId="4" fillId="3" borderId="3" xfId="0" applyNumberFormat="1" applyFont="1" applyFill="1" applyBorder="1" applyAlignment="1">
      <alignment horizontal="right" wrapText="1"/>
    </xf>
    <xf numFmtId="0" fontId="5" fillId="3" borderId="4" xfId="0" applyFont="1" applyFill="1" applyBorder="1" applyAlignment="1">
      <alignment horizontal="center"/>
    </xf>
    <xf numFmtId="0" fontId="5" fillId="3" borderId="4" xfId="0" applyFont="1" applyFill="1" applyBorder="1"/>
    <xf numFmtId="0" fontId="5" fillId="3" borderId="4" xfId="0" applyFont="1" applyFill="1" applyBorder="1" applyAlignment="1">
      <alignment horizontal="left"/>
    </xf>
    <xf numFmtId="1" fontId="3" fillId="3" borderId="10" xfId="0" applyNumberFormat="1" applyFont="1" applyFill="1" applyBorder="1" applyAlignment="1">
      <alignment horizontal="right"/>
    </xf>
    <xf numFmtId="0" fontId="5" fillId="3" borderId="4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wrapText="1"/>
    </xf>
    <xf numFmtId="0" fontId="5" fillId="3" borderId="4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wrapText="1"/>
    </xf>
    <xf numFmtId="1" fontId="3" fillId="0" borderId="3" xfId="0" applyNumberFormat="1" applyFont="1" applyBorder="1" applyAlignment="1">
      <alignment horizontal="right"/>
    </xf>
    <xf numFmtId="0" fontId="5" fillId="2" borderId="4" xfId="0" applyFont="1" applyFill="1" applyBorder="1" applyAlignment="1">
      <alignment horizontal="left" wrapText="1"/>
    </xf>
    <xf numFmtId="0" fontId="4" fillId="3" borderId="4" xfId="0" applyFont="1" applyFill="1" applyBorder="1"/>
    <xf numFmtId="0" fontId="4" fillId="3" borderId="8" xfId="0" applyFont="1" applyFill="1" applyBorder="1"/>
    <xf numFmtId="1" fontId="4" fillId="3" borderId="9" xfId="0" applyNumberFormat="1" applyFont="1" applyFill="1" applyBorder="1" applyAlignment="1">
      <alignment horizontal="right"/>
    </xf>
    <xf numFmtId="1" fontId="4" fillId="3" borderId="10" xfId="0" applyNumberFormat="1" applyFont="1" applyFill="1" applyBorder="1" applyAlignment="1">
      <alignment horizontal="right"/>
    </xf>
    <xf numFmtId="0" fontId="7" fillId="0" borderId="0" xfId="0" applyFont="1"/>
    <xf numFmtId="0" fontId="7" fillId="3" borderId="0" xfId="0" applyFont="1" applyFill="1"/>
    <xf numFmtId="1" fontId="7" fillId="3" borderId="0" xfId="0" applyNumberFormat="1" applyFont="1" applyFill="1"/>
    <xf numFmtId="0" fontId="2" fillId="3" borderId="4" xfId="0" applyFont="1" applyFill="1" applyBorder="1"/>
    <xf numFmtId="0" fontId="8" fillId="0" borderId="0" xfId="0" applyFont="1"/>
    <xf numFmtId="1" fontId="8" fillId="3" borderId="2" xfId="0" applyNumberFormat="1" applyFont="1" applyFill="1" applyBorder="1" applyAlignment="1">
      <alignment horizontal="right"/>
    </xf>
    <xf numFmtId="1" fontId="9" fillId="3" borderId="3" xfId="0" applyNumberFormat="1" applyFont="1" applyFill="1" applyBorder="1" applyAlignment="1">
      <alignment horizontal="right"/>
    </xf>
    <xf numFmtId="1" fontId="2" fillId="3" borderId="2" xfId="0" applyNumberFormat="1" applyFont="1" applyFill="1" applyBorder="1" applyAlignment="1">
      <alignment horizontal="right" wrapText="1"/>
    </xf>
    <xf numFmtId="1" fontId="5" fillId="3" borderId="2" xfId="0" applyNumberFormat="1" applyFont="1" applyFill="1" applyBorder="1" applyAlignment="1">
      <alignment horizontal="right" vertical="center" wrapText="1"/>
    </xf>
    <xf numFmtId="1" fontId="5" fillId="3" borderId="2" xfId="1" applyNumberFormat="1" applyFont="1" applyFill="1" applyBorder="1" applyAlignment="1">
      <alignment horizontal="right" vertical="top" wrapText="1"/>
    </xf>
    <xf numFmtId="0" fontId="4" fillId="3" borderId="4" xfId="0" applyFont="1" applyFill="1" applyBorder="1" applyAlignment="1">
      <alignment horizontal="center" wrapText="1"/>
    </xf>
    <xf numFmtId="0" fontId="4" fillId="3" borderId="8" xfId="0" applyFont="1" applyFill="1" applyBorder="1" applyAlignment="1">
      <alignment horizontal="left"/>
    </xf>
    <xf numFmtId="1" fontId="3" fillId="3" borderId="9" xfId="0" applyNumberFormat="1" applyFont="1" applyFill="1" applyBorder="1" applyAlignment="1">
      <alignment horizontal="right"/>
    </xf>
    <xf numFmtId="0" fontId="4" fillId="3" borderId="4" xfId="0" applyFont="1" applyFill="1" applyBorder="1" applyAlignment="1">
      <alignment horizontal="left" wrapText="1"/>
    </xf>
    <xf numFmtId="0" fontId="3" fillId="3" borderId="4" xfId="0" applyFont="1" applyFill="1" applyBorder="1" applyAlignment="1">
      <alignment wrapText="1"/>
    </xf>
    <xf numFmtId="0" fontId="4" fillId="3" borderId="4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164" fontId="4" fillId="3" borderId="4" xfId="1" applyNumberFormat="1" applyFont="1" applyFill="1" applyBorder="1" applyAlignment="1">
      <alignment horizontal="center" vertical="top" wrapText="1"/>
    </xf>
    <xf numFmtId="0" fontId="4" fillId="3" borderId="4" xfId="0" applyFont="1" applyFill="1" applyBorder="1" applyAlignment="1">
      <alignment wrapText="1"/>
    </xf>
    <xf numFmtId="0" fontId="3" fillId="3" borderId="4" xfId="0" applyFont="1" applyFill="1" applyBorder="1" applyAlignment="1">
      <alignment horizontal="center" wrapText="1"/>
    </xf>
    <xf numFmtId="0" fontId="11" fillId="0" borderId="0" xfId="0" applyFont="1"/>
    <xf numFmtId="0" fontId="12" fillId="2" borderId="0" xfId="0" applyFont="1" applyFill="1" applyBorder="1"/>
    <xf numFmtId="1" fontId="5" fillId="0" borderId="2" xfId="0" applyNumberFormat="1" applyFont="1" applyFill="1" applyBorder="1" applyAlignment="1">
      <alignment horizontal="right" wrapText="1"/>
    </xf>
    <xf numFmtId="1" fontId="5" fillId="0" borderId="2" xfId="0" applyNumberFormat="1" applyFont="1" applyFill="1" applyBorder="1" applyAlignment="1">
      <alignment horizontal="right"/>
    </xf>
    <xf numFmtId="1" fontId="3" fillId="0" borderId="3" xfId="0" applyNumberFormat="1" applyFont="1" applyFill="1" applyBorder="1" applyAlignment="1">
      <alignment horizontal="right"/>
    </xf>
    <xf numFmtId="0" fontId="4" fillId="0" borderId="4" xfId="0" applyFont="1" applyFill="1" applyBorder="1" applyAlignment="1">
      <alignment horizontal="center" wrapText="1"/>
    </xf>
    <xf numFmtId="0" fontId="4" fillId="3" borderId="6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4" fillId="3" borderId="7" xfId="0" applyFont="1" applyFill="1" applyBorder="1" applyAlignment="1">
      <alignment horizontal="center" wrapText="1"/>
    </xf>
    <xf numFmtId="0" fontId="10" fillId="0" borderId="0" xfId="0" applyFont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 wrapText="1"/>
    </xf>
    <xf numFmtId="0" fontId="4" fillId="3" borderId="5" xfId="0" applyFont="1" applyFill="1" applyBorder="1" applyAlignment="1">
      <alignment horizontal="center" wrapText="1"/>
    </xf>
    <xf numFmtId="0" fontId="4" fillId="3" borderId="11" xfId="0" applyFont="1" applyFill="1" applyBorder="1" applyAlignment="1">
      <alignment horizontal="center" wrapText="1"/>
    </xf>
  </cellXfs>
  <cellStyles count="2">
    <cellStyle name="Normal 2" xfId="1"/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210"/>
  <sheetViews>
    <sheetView tabSelected="1" topLeftCell="A191" workbookViewId="0">
      <selection activeCell="O192" sqref="O192"/>
    </sheetView>
  </sheetViews>
  <sheetFormatPr defaultRowHeight="15" x14ac:dyDescent="0.25"/>
  <cols>
    <col min="1" max="1" width="57.5703125" style="34" customWidth="1"/>
    <col min="2" max="2" width="13.5703125" style="34" customWidth="1"/>
    <col min="3" max="12" width="9.28515625" style="34" bestFit="1" customWidth="1"/>
    <col min="13" max="16384" width="9.140625" style="34"/>
  </cols>
  <sheetData>
    <row r="2" spans="1:13" ht="15.7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2" t="s">
        <v>182</v>
      </c>
      <c r="L2" s="1"/>
    </row>
    <row r="3" spans="1:13" ht="22.5" x14ac:dyDescent="0.3">
      <c r="A3" s="63" t="s">
        <v>0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</row>
    <row r="4" spans="1:13" ht="57.75" customHeight="1" x14ac:dyDescent="0.25">
      <c r="A4" s="64" t="s">
        <v>1</v>
      </c>
      <c r="B4" s="67" t="s">
        <v>146</v>
      </c>
      <c r="C4" s="66" t="s">
        <v>147</v>
      </c>
      <c r="D4" s="66" t="s">
        <v>2</v>
      </c>
      <c r="E4" s="66"/>
      <c r="F4" s="66" t="s">
        <v>3</v>
      </c>
      <c r="G4" s="66" t="s">
        <v>4</v>
      </c>
      <c r="H4" s="66" t="s">
        <v>5</v>
      </c>
      <c r="I4" s="66" t="s">
        <v>6</v>
      </c>
      <c r="J4" s="66" t="s">
        <v>7</v>
      </c>
      <c r="K4" s="66" t="s">
        <v>8</v>
      </c>
      <c r="L4" s="66" t="s">
        <v>9</v>
      </c>
      <c r="M4" s="35"/>
    </row>
    <row r="5" spans="1:13" ht="48" thickBot="1" x14ac:dyDescent="0.3">
      <c r="A5" s="65"/>
      <c r="B5" s="68"/>
      <c r="C5" s="67"/>
      <c r="D5" s="14" t="s">
        <v>174</v>
      </c>
      <c r="E5" s="14" t="s">
        <v>175</v>
      </c>
      <c r="F5" s="67"/>
      <c r="G5" s="67"/>
      <c r="H5" s="67"/>
      <c r="I5" s="67"/>
      <c r="J5" s="67"/>
      <c r="K5" s="67"/>
      <c r="L5" s="67"/>
      <c r="M5" s="35"/>
    </row>
    <row r="6" spans="1:13" ht="33.75" customHeight="1" x14ac:dyDescent="0.25">
      <c r="A6" s="60" t="s">
        <v>10</v>
      </c>
      <c r="B6" s="61"/>
      <c r="C6" s="61"/>
      <c r="D6" s="61"/>
      <c r="E6" s="61"/>
      <c r="F6" s="61"/>
      <c r="G6" s="61"/>
      <c r="H6" s="61"/>
      <c r="I6" s="61"/>
      <c r="J6" s="61"/>
      <c r="K6" s="61"/>
      <c r="L6" s="62"/>
      <c r="M6" s="35"/>
    </row>
    <row r="7" spans="1:13" ht="15.75" x14ac:dyDescent="0.25">
      <c r="A7" s="44" t="s">
        <v>11</v>
      </c>
      <c r="B7" s="9"/>
      <c r="C7" s="6"/>
      <c r="D7" s="6"/>
      <c r="E7" s="6"/>
      <c r="F7" s="6"/>
      <c r="G7" s="6"/>
      <c r="H7" s="6"/>
      <c r="I7" s="6"/>
      <c r="J7" s="6"/>
      <c r="K7" s="6"/>
      <c r="L7" s="16"/>
      <c r="M7" s="35"/>
    </row>
    <row r="8" spans="1:13" ht="31.5" x14ac:dyDescent="0.25">
      <c r="A8" s="47" t="s">
        <v>12</v>
      </c>
      <c r="B8" s="9"/>
      <c r="C8" s="6"/>
      <c r="D8" s="6"/>
      <c r="E8" s="6"/>
      <c r="F8" s="6"/>
      <c r="G8" s="6"/>
      <c r="H8" s="6"/>
      <c r="I8" s="6"/>
      <c r="J8" s="6"/>
      <c r="K8" s="6"/>
      <c r="L8" s="16"/>
      <c r="M8" s="35"/>
    </row>
    <row r="9" spans="1:13" ht="15.75" x14ac:dyDescent="0.25">
      <c r="A9" s="15" t="s">
        <v>13</v>
      </c>
      <c r="B9" s="9"/>
      <c r="C9" s="6"/>
      <c r="D9" s="6"/>
      <c r="E9" s="6"/>
      <c r="F9" s="6"/>
      <c r="G9" s="6"/>
      <c r="H9" s="6"/>
      <c r="I9" s="6"/>
      <c r="J9" s="6"/>
      <c r="K9" s="6"/>
      <c r="L9" s="16"/>
      <c r="M9" s="35"/>
    </row>
    <row r="10" spans="1:13" ht="15.75" x14ac:dyDescent="0.25">
      <c r="A10" s="17" t="s">
        <v>14</v>
      </c>
      <c r="B10" s="9"/>
      <c r="C10" s="6"/>
      <c r="D10" s="6"/>
      <c r="E10" s="6"/>
      <c r="F10" s="6"/>
      <c r="G10" s="6"/>
      <c r="H10" s="6"/>
      <c r="I10" s="6">
        <v>1700</v>
      </c>
      <c r="J10" s="6"/>
      <c r="K10" s="6"/>
      <c r="L10" s="16">
        <v>1700</v>
      </c>
      <c r="M10" s="36">
        <f>SUM(L10)</f>
        <v>1700</v>
      </c>
    </row>
    <row r="11" spans="1:13" ht="15.75" x14ac:dyDescent="0.25">
      <c r="A11" s="15" t="s">
        <v>15</v>
      </c>
      <c r="B11" s="9"/>
      <c r="C11" s="6"/>
      <c r="D11" s="6"/>
      <c r="E11" s="6"/>
      <c r="F11" s="6"/>
      <c r="G11" s="6"/>
      <c r="H11" s="6"/>
      <c r="I11" s="39"/>
      <c r="J11" s="6"/>
      <c r="K11" s="6"/>
      <c r="L11" s="40"/>
      <c r="M11" s="35"/>
    </row>
    <row r="12" spans="1:13" ht="15.75" x14ac:dyDescent="0.25">
      <c r="A12" s="17" t="s">
        <v>153</v>
      </c>
      <c r="B12" s="9"/>
      <c r="C12" s="6"/>
      <c r="D12" s="6"/>
      <c r="E12" s="6"/>
      <c r="F12" s="6"/>
      <c r="G12" s="6"/>
      <c r="H12" s="6"/>
      <c r="I12" s="6">
        <v>1022.58</v>
      </c>
      <c r="J12" s="6"/>
      <c r="K12" s="6"/>
      <c r="L12" s="16">
        <v>1022.58</v>
      </c>
      <c r="M12" s="35"/>
    </row>
    <row r="13" spans="1:13" ht="15.75" x14ac:dyDescent="0.25">
      <c r="A13" s="17" t="s">
        <v>180</v>
      </c>
      <c r="B13" s="9"/>
      <c r="C13" s="6"/>
      <c r="D13" s="6"/>
      <c r="E13" s="6"/>
      <c r="F13" s="6"/>
      <c r="G13" s="6"/>
      <c r="H13" s="6"/>
      <c r="I13" s="6">
        <v>766.94</v>
      </c>
      <c r="J13" s="6"/>
      <c r="K13" s="6"/>
      <c r="L13" s="16">
        <f>SUM(B13:K13)</f>
        <v>766.94</v>
      </c>
      <c r="M13" s="36">
        <f>SUM(L12:L13)</f>
        <v>1789.52</v>
      </c>
    </row>
    <row r="14" spans="1:13" ht="31.5" x14ac:dyDescent="0.25">
      <c r="A14" s="47" t="s">
        <v>16</v>
      </c>
      <c r="B14" s="9"/>
      <c r="C14" s="6"/>
      <c r="D14" s="6"/>
      <c r="E14" s="6"/>
      <c r="F14" s="6"/>
      <c r="G14" s="6"/>
      <c r="H14" s="6"/>
      <c r="I14" s="6"/>
      <c r="J14" s="6"/>
      <c r="K14" s="6"/>
      <c r="L14" s="16"/>
      <c r="M14" s="35"/>
    </row>
    <row r="15" spans="1:13" ht="15.75" x14ac:dyDescent="0.25">
      <c r="A15" s="15" t="s">
        <v>13</v>
      </c>
      <c r="B15" s="9"/>
      <c r="C15" s="6"/>
      <c r="D15" s="6"/>
      <c r="E15" s="6"/>
      <c r="F15" s="6"/>
      <c r="G15" s="6"/>
      <c r="H15" s="6"/>
      <c r="I15" s="6"/>
      <c r="J15" s="6"/>
      <c r="K15" s="6"/>
      <c r="L15" s="16"/>
      <c r="M15" s="35"/>
    </row>
    <row r="16" spans="1:13" ht="15.75" x14ac:dyDescent="0.25">
      <c r="A16" s="17" t="s">
        <v>177</v>
      </c>
      <c r="B16" s="9"/>
      <c r="C16" s="6"/>
      <c r="D16" s="6"/>
      <c r="E16" s="6"/>
      <c r="F16" s="6"/>
      <c r="G16" s="6"/>
      <c r="H16" s="6"/>
      <c r="I16" s="6">
        <v>3600</v>
      </c>
      <c r="J16" s="6"/>
      <c r="K16" s="6"/>
      <c r="L16" s="16">
        <v>3600</v>
      </c>
      <c r="M16" s="36">
        <f>SUM(L16)</f>
        <v>3600</v>
      </c>
    </row>
    <row r="17" spans="1:13" ht="31.5" x14ac:dyDescent="0.25">
      <c r="A17" s="47" t="s">
        <v>17</v>
      </c>
      <c r="B17" s="9"/>
      <c r="C17" s="6"/>
      <c r="D17" s="6"/>
      <c r="E17" s="6"/>
      <c r="F17" s="6"/>
      <c r="G17" s="6"/>
      <c r="H17" s="6"/>
      <c r="I17" s="6"/>
      <c r="J17" s="6"/>
      <c r="K17" s="6"/>
      <c r="L17" s="16"/>
      <c r="M17" s="35"/>
    </row>
    <row r="18" spans="1:13" ht="15.75" x14ac:dyDescent="0.25">
      <c r="A18" s="15" t="s">
        <v>18</v>
      </c>
      <c r="B18" s="9"/>
      <c r="C18" s="6"/>
      <c r="D18" s="6"/>
      <c r="E18" s="6"/>
      <c r="F18" s="6"/>
      <c r="G18" s="6"/>
      <c r="H18" s="6"/>
      <c r="I18" s="6"/>
      <c r="J18" s="6"/>
      <c r="K18" s="6"/>
      <c r="L18" s="16"/>
      <c r="M18" s="35"/>
    </row>
    <row r="19" spans="1:13" ht="47.25" x14ac:dyDescent="0.25">
      <c r="A19" s="18" t="s">
        <v>19</v>
      </c>
      <c r="B19" s="41">
        <v>9360</v>
      </c>
      <c r="C19" s="6"/>
      <c r="D19" s="6"/>
      <c r="E19" s="6"/>
      <c r="F19" s="6"/>
      <c r="G19" s="8">
        <v>488839</v>
      </c>
      <c r="H19" s="8"/>
      <c r="I19" s="6"/>
      <c r="J19" s="6"/>
      <c r="K19" s="6"/>
      <c r="L19" s="16">
        <f>SUM(B19:K19)</f>
        <v>498199</v>
      </c>
      <c r="M19" s="36">
        <f>SUM(L19)</f>
        <v>498199</v>
      </c>
    </row>
    <row r="20" spans="1:13" ht="31.5" x14ac:dyDescent="0.25">
      <c r="A20" s="18" t="s">
        <v>20</v>
      </c>
      <c r="B20" s="41"/>
      <c r="C20" s="6"/>
      <c r="D20" s="6"/>
      <c r="E20" s="6"/>
      <c r="F20" s="6"/>
      <c r="G20" s="8"/>
      <c r="H20" s="8"/>
      <c r="I20" s="6"/>
      <c r="J20" s="6"/>
      <c r="K20" s="6"/>
      <c r="L20" s="16"/>
      <c r="M20" s="35"/>
    </row>
    <row r="21" spans="1:13" ht="31.5" x14ac:dyDescent="0.25">
      <c r="A21" s="47" t="s">
        <v>21</v>
      </c>
      <c r="B21" s="9"/>
      <c r="C21" s="6"/>
      <c r="D21" s="6"/>
      <c r="E21" s="6"/>
      <c r="F21" s="6"/>
      <c r="G21" s="6"/>
      <c r="H21" s="6"/>
      <c r="I21" s="9"/>
      <c r="J21" s="6"/>
      <c r="K21" s="6"/>
      <c r="L21" s="16"/>
      <c r="M21" s="35"/>
    </row>
    <row r="22" spans="1:13" ht="15.75" x14ac:dyDescent="0.25">
      <c r="A22" s="15" t="s">
        <v>18</v>
      </c>
      <c r="B22" s="9"/>
      <c r="C22" s="6"/>
      <c r="D22" s="6"/>
      <c r="E22" s="6"/>
      <c r="F22" s="6"/>
      <c r="G22" s="6"/>
      <c r="H22" s="6"/>
      <c r="I22" s="9"/>
      <c r="J22" s="6"/>
      <c r="K22" s="6"/>
      <c r="L22" s="16"/>
      <c r="M22" s="35"/>
    </row>
    <row r="23" spans="1:13" ht="47.25" x14ac:dyDescent="0.25">
      <c r="A23" s="18" t="s">
        <v>22</v>
      </c>
      <c r="B23" s="41"/>
      <c r="C23" s="6"/>
      <c r="D23" s="6"/>
      <c r="E23" s="6"/>
      <c r="F23" s="6"/>
      <c r="G23" s="6">
        <v>31742.53</v>
      </c>
      <c r="H23" s="6"/>
      <c r="I23" s="9"/>
      <c r="J23" s="6"/>
      <c r="K23" s="6"/>
      <c r="L23" s="16">
        <f>SUM(B23:K23)</f>
        <v>31742.53</v>
      </c>
      <c r="M23" s="36">
        <f>SUM(L23)</f>
        <v>31742.53</v>
      </c>
    </row>
    <row r="24" spans="1:13" ht="31.5" x14ac:dyDescent="0.25">
      <c r="A24" s="48" t="s">
        <v>178</v>
      </c>
      <c r="B24" s="41"/>
      <c r="C24" s="6"/>
      <c r="D24" s="6"/>
      <c r="E24" s="6"/>
      <c r="F24" s="6"/>
      <c r="G24" s="6"/>
      <c r="H24" s="6"/>
      <c r="I24" s="9"/>
      <c r="J24" s="6"/>
      <c r="K24" s="6"/>
      <c r="L24" s="16"/>
      <c r="M24" s="35"/>
    </row>
    <row r="25" spans="1:13" ht="15.75" x14ac:dyDescent="0.25">
      <c r="A25" s="15" t="s">
        <v>23</v>
      </c>
      <c r="B25" s="41"/>
      <c r="C25" s="6"/>
      <c r="D25" s="6"/>
      <c r="E25" s="6"/>
      <c r="F25" s="6"/>
      <c r="G25" s="6"/>
      <c r="H25" s="6"/>
      <c r="I25" s="9"/>
      <c r="J25" s="6"/>
      <c r="K25" s="6"/>
      <c r="L25" s="16"/>
      <c r="M25" s="35"/>
    </row>
    <row r="26" spans="1:13" ht="63" x14ac:dyDescent="0.25">
      <c r="A26" s="18" t="s">
        <v>24</v>
      </c>
      <c r="B26" s="41">
        <v>17895.22</v>
      </c>
      <c r="C26" s="6"/>
      <c r="D26" s="6"/>
      <c r="E26" s="6"/>
      <c r="F26" s="6"/>
      <c r="G26" s="6"/>
      <c r="H26" s="6"/>
      <c r="I26" s="9"/>
      <c r="J26" s="6"/>
      <c r="K26" s="6"/>
      <c r="L26" s="16">
        <f>SUM(B26:K26)</f>
        <v>17895.22</v>
      </c>
      <c r="M26" s="36">
        <f>SUM(L26)</f>
        <v>17895.22</v>
      </c>
    </row>
    <row r="27" spans="1:13" ht="15.75" x14ac:dyDescent="0.25">
      <c r="A27" s="44" t="s">
        <v>25</v>
      </c>
      <c r="B27" s="9"/>
      <c r="C27" s="6"/>
      <c r="D27" s="6"/>
      <c r="E27" s="6"/>
      <c r="F27" s="6"/>
      <c r="G27" s="6"/>
      <c r="H27" s="6"/>
      <c r="I27" s="9"/>
      <c r="J27" s="6"/>
      <c r="K27" s="6"/>
      <c r="L27" s="16"/>
      <c r="M27" s="35"/>
    </row>
    <row r="28" spans="1:13" ht="15.75" x14ac:dyDescent="0.25">
      <c r="A28" s="15" t="s">
        <v>26</v>
      </c>
      <c r="B28" s="9"/>
      <c r="C28" s="6"/>
      <c r="D28" s="6"/>
      <c r="E28" s="6"/>
      <c r="F28" s="6"/>
      <c r="G28" s="6"/>
      <c r="H28" s="6"/>
      <c r="I28" s="9"/>
      <c r="J28" s="6"/>
      <c r="K28" s="6"/>
      <c r="L28" s="16"/>
      <c r="M28" s="35"/>
    </row>
    <row r="29" spans="1:13" ht="15.75" x14ac:dyDescent="0.25">
      <c r="A29" s="15" t="s">
        <v>27</v>
      </c>
      <c r="B29" s="9"/>
      <c r="C29" s="6"/>
      <c r="D29" s="6"/>
      <c r="E29" s="6"/>
      <c r="F29" s="6"/>
      <c r="G29" s="6"/>
      <c r="H29" s="6"/>
      <c r="I29" s="9"/>
      <c r="J29" s="6"/>
      <c r="K29" s="6"/>
      <c r="L29" s="16"/>
      <c r="M29" s="35"/>
    </row>
    <row r="30" spans="1:13" ht="15.75" x14ac:dyDescent="0.25">
      <c r="A30" s="17" t="s">
        <v>28</v>
      </c>
      <c r="B30" s="9"/>
      <c r="C30" s="6"/>
      <c r="D30" s="6"/>
      <c r="E30" s="6"/>
      <c r="F30" s="6"/>
      <c r="G30" s="6"/>
      <c r="H30" s="6"/>
      <c r="I30" s="9">
        <v>797</v>
      </c>
      <c r="J30" s="6"/>
      <c r="K30" s="6"/>
      <c r="L30" s="19">
        <v>797</v>
      </c>
      <c r="M30" s="36">
        <f>SUM(L30)</f>
        <v>797</v>
      </c>
    </row>
    <row r="31" spans="1:13" ht="15.75" x14ac:dyDescent="0.25">
      <c r="A31" s="20" t="s">
        <v>29</v>
      </c>
      <c r="B31" s="8"/>
      <c r="C31" s="6"/>
      <c r="D31" s="6"/>
      <c r="E31" s="6"/>
      <c r="F31" s="6"/>
      <c r="G31" s="6"/>
      <c r="H31" s="6"/>
      <c r="I31" s="9"/>
      <c r="J31" s="6"/>
      <c r="K31" s="6"/>
      <c r="L31" s="16"/>
      <c r="M31" s="35"/>
    </row>
    <row r="32" spans="1:13" ht="15.75" x14ac:dyDescent="0.25">
      <c r="A32" s="21" t="s">
        <v>30</v>
      </c>
      <c r="B32" s="8"/>
      <c r="C32" s="6"/>
      <c r="D32" s="6"/>
      <c r="E32" s="6"/>
      <c r="F32" s="6"/>
      <c r="G32" s="6"/>
      <c r="H32" s="6"/>
      <c r="I32" s="6">
        <v>1533.88</v>
      </c>
      <c r="J32" s="6"/>
      <c r="K32" s="6"/>
      <c r="L32" s="16">
        <f>SUM(B32:K32)</f>
        <v>1533.88</v>
      </c>
      <c r="M32" s="36">
        <f>SUM(L32:L33)</f>
        <v>4090.34</v>
      </c>
    </row>
    <row r="33" spans="1:13" ht="15.75" x14ac:dyDescent="0.25">
      <c r="A33" s="21" t="s">
        <v>31</v>
      </c>
      <c r="B33" s="8"/>
      <c r="C33" s="6"/>
      <c r="D33" s="6"/>
      <c r="E33" s="6"/>
      <c r="F33" s="6"/>
      <c r="G33" s="6"/>
      <c r="H33" s="6"/>
      <c r="I33" s="6">
        <v>2556.46</v>
      </c>
      <c r="J33" s="6"/>
      <c r="K33" s="6"/>
      <c r="L33" s="16">
        <f>SUM(B33:K33)</f>
        <v>2556.46</v>
      </c>
      <c r="M33" s="36"/>
    </row>
    <row r="34" spans="1:13" ht="15.75" x14ac:dyDescent="0.25">
      <c r="A34" s="20" t="s">
        <v>32</v>
      </c>
      <c r="B34" s="8"/>
      <c r="C34" s="6"/>
      <c r="D34" s="6"/>
      <c r="E34" s="6"/>
      <c r="F34" s="6"/>
      <c r="G34" s="6"/>
      <c r="H34" s="6"/>
      <c r="I34" s="6"/>
      <c r="J34" s="6"/>
      <c r="K34" s="6"/>
      <c r="L34" s="16"/>
      <c r="M34" s="35"/>
    </row>
    <row r="35" spans="1:13" ht="15.75" x14ac:dyDescent="0.25">
      <c r="A35" s="22" t="s">
        <v>33</v>
      </c>
      <c r="B35" s="8"/>
      <c r="C35" s="6"/>
      <c r="D35" s="6"/>
      <c r="E35" s="6"/>
      <c r="F35" s="6"/>
      <c r="G35" s="6"/>
      <c r="H35" s="6"/>
      <c r="I35" s="6">
        <v>2003</v>
      </c>
      <c r="J35" s="6"/>
      <c r="K35" s="6"/>
      <c r="L35" s="16">
        <v>2003</v>
      </c>
      <c r="M35" s="36">
        <f>SUM(L35:L38)</f>
        <v>16303.694</v>
      </c>
    </row>
    <row r="36" spans="1:13" ht="15.75" x14ac:dyDescent="0.25">
      <c r="A36" s="21" t="s">
        <v>34</v>
      </c>
      <c r="B36" s="8"/>
      <c r="C36" s="6"/>
      <c r="D36" s="6"/>
      <c r="E36" s="6"/>
      <c r="F36" s="6"/>
      <c r="G36" s="6"/>
      <c r="H36" s="6"/>
      <c r="I36" s="6">
        <v>4755.0140000000001</v>
      </c>
      <c r="J36" s="6"/>
      <c r="K36" s="6"/>
      <c r="L36" s="16">
        <f>SUM(B36:K36)</f>
        <v>4755.0140000000001</v>
      </c>
      <c r="M36" s="35"/>
    </row>
    <row r="37" spans="1:13" ht="15.75" x14ac:dyDescent="0.25">
      <c r="A37" s="21" t="s">
        <v>35</v>
      </c>
      <c r="B37" s="8"/>
      <c r="C37" s="6"/>
      <c r="D37" s="6"/>
      <c r="E37" s="6"/>
      <c r="F37" s="6"/>
      <c r="G37" s="6"/>
      <c r="H37" s="6"/>
      <c r="I37" s="6">
        <v>6273.41</v>
      </c>
      <c r="J37" s="6"/>
      <c r="K37" s="6"/>
      <c r="L37" s="16">
        <f>SUM(B37:K37)</f>
        <v>6273.41</v>
      </c>
      <c r="M37" s="35"/>
    </row>
    <row r="38" spans="1:13" ht="15.75" x14ac:dyDescent="0.25">
      <c r="A38" s="21" t="s">
        <v>181</v>
      </c>
      <c r="B38" s="8"/>
      <c r="C38" s="6"/>
      <c r="D38" s="6"/>
      <c r="E38" s="6"/>
      <c r="F38" s="6"/>
      <c r="G38" s="6"/>
      <c r="H38" s="6"/>
      <c r="I38" s="6">
        <v>3272.27</v>
      </c>
      <c r="J38" s="6"/>
      <c r="K38" s="6"/>
      <c r="L38" s="16">
        <f>SUM(B38:K38)</f>
        <v>3272.27</v>
      </c>
      <c r="M38" s="36"/>
    </row>
    <row r="39" spans="1:13" ht="15.75" x14ac:dyDescent="0.25">
      <c r="A39" s="20" t="s">
        <v>36</v>
      </c>
      <c r="B39" s="8"/>
      <c r="C39" s="6"/>
      <c r="D39" s="6"/>
      <c r="E39" s="6"/>
      <c r="F39" s="6"/>
      <c r="G39" s="6"/>
      <c r="H39" s="6"/>
      <c r="I39" s="6"/>
      <c r="J39" s="6"/>
      <c r="K39" s="6"/>
      <c r="L39" s="16"/>
      <c r="M39" s="35"/>
    </row>
    <row r="40" spans="1:13" ht="15.75" x14ac:dyDescent="0.25">
      <c r="A40" s="21" t="s">
        <v>37</v>
      </c>
      <c r="B40" s="8"/>
      <c r="C40" s="6"/>
      <c r="D40" s="6"/>
      <c r="E40" s="6"/>
      <c r="F40" s="6"/>
      <c r="G40" s="6"/>
      <c r="H40" s="6"/>
      <c r="I40" s="9">
        <v>1395.97</v>
      </c>
      <c r="J40" s="6"/>
      <c r="K40" s="6"/>
      <c r="L40" s="16">
        <f>SUM(B40:K40)</f>
        <v>1395.97</v>
      </c>
      <c r="M40" s="36">
        <f>SUM(L40)</f>
        <v>1395.97</v>
      </c>
    </row>
    <row r="41" spans="1:13" ht="15.75" x14ac:dyDescent="0.25">
      <c r="A41" s="20" t="s">
        <v>38</v>
      </c>
      <c r="B41" s="8"/>
      <c r="C41" s="6"/>
      <c r="D41" s="6"/>
      <c r="E41" s="6"/>
      <c r="F41" s="6"/>
      <c r="G41" s="6"/>
      <c r="H41" s="6"/>
      <c r="I41" s="9"/>
      <c r="J41" s="6"/>
      <c r="K41" s="6"/>
      <c r="L41" s="16"/>
      <c r="M41" s="35"/>
    </row>
    <row r="42" spans="1:13" ht="15.75" x14ac:dyDescent="0.25">
      <c r="A42" s="21" t="s">
        <v>39</v>
      </c>
      <c r="B42" s="8"/>
      <c r="C42" s="6"/>
      <c r="D42" s="6"/>
      <c r="E42" s="6"/>
      <c r="F42" s="6"/>
      <c r="G42" s="6"/>
      <c r="H42" s="6"/>
      <c r="I42" s="9">
        <v>924</v>
      </c>
      <c r="J42" s="6"/>
      <c r="K42" s="6"/>
      <c r="L42" s="16">
        <v>924</v>
      </c>
      <c r="M42" s="36">
        <f>SUM(L42)</f>
        <v>924</v>
      </c>
    </row>
    <row r="43" spans="1:13" ht="15.75" x14ac:dyDescent="0.25">
      <c r="A43" s="49" t="s">
        <v>40</v>
      </c>
      <c r="B43" s="8"/>
      <c r="C43" s="6"/>
      <c r="D43" s="6"/>
      <c r="E43" s="6"/>
      <c r="F43" s="6"/>
      <c r="G43" s="6"/>
      <c r="H43" s="6"/>
      <c r="I43" s="6"/>
      <c r="J43" s="6"/>
      <c r="K43" s="6"/>
      <c r="L43" s="16"/>
      <c r="M43" s="35"/>
    </row>
    <row r="44" spans="1:13" ht="15.75" x14ac:dyDescent="0.25">
      <c r="A44" s="15" t="s">
        <v>13</v>
      </c>
      <c r="B44" s="8"/>
      <c r="C44" s="6"/>
      <c r="D44" s="6"/>
      <c r="E44" s="6"/>
      <c r="F44" s="6"/>
      <c r="G44" s="6"/>
      <c r="H44" s="6"/>
      <c r="I44" s="6"/>
      <c r="J44" s="6"/>
      <c r="K44" s="6"/>
      <c r="L44" s="16"/>
      <c r="M44" s="35"/>
    </row>
    <row r="45" spans="1:13" ht="15.75" x14ac:dyDescent="0.25">
      <c r="A45" s="37" t="s">
        <v>41</v>
      </c>
      <c r="B45" s="8"/>
      <c r="C45" s="6"/>
      <c r="D45" s="6"/>
      <c r="E45" s="6"/>
      <c r="F45" s="6"/>
      <c r="G45" s="6"/>
      <c r="H45" s="6"/>
      <c r="I45" s="6"/>
      <c r="J45" s="6">
        <v>614</v>
      </c>
      <c r="K45" s="6"/>
      <c r="L45" s="16">
        <v>614</v>
      </c>
      <c r="M45" s="36">
        <f>SUM(L45)</f>
        <v>614</v>
      </c>
    </row>
    <row r="46" spans="1:13" ht="15.75" x14ac:dyDescent="0.25">
      <c r="A46" s="15" t="s">
        <v>42</v>
      </c>
      <c r="B46" s="8"/>
      <c r="C46" s="6"/>
      <c r="D46" s="6"/>
      <c r="E46" s="6"/>
      <c r="F46" s="6"/>
      <c r="G46" s="6"/>
      <c r="H46" s="6"/>
      <c r="I46" s="6"/>
      <c r="J46" s="6"/>
      <c r="K46" s="6"/>
      <c r="L46" s="16"/>
      <c r="M46" s="35"/>
    </row>
    <row r="47" spans="1:13" ht="15.75" x14ac:dyDescent="0.25">
      <c r="A47" s="37" t="s">
        <v>43</v>
      </c>
      <c r="B47" s="8"/>
      <c r="C47" s="6"/>
      <c r="D47" s="6"/>
      <c r="E47" s="6"/>
      <c r="F47" s="6"/>
      <c r="G47" s="6"/>
      <c r="H47" s="6"/>
      <c r="I47" s="6">
        <v>1214.83</v>
      </c>
      <c r="J47" s="6"/>
      <c r="K47" s="6"/>
      <c r="L47" s="16">
        <v>1214.83</v>
      </c>
      <c r="M47" s="36">
        <f>SUM(L47:L48)</f>
        <v>6712.24</v>
      </c>
    </row>
    <row r="48" spans="1:13" ht="15.75" x14ac:dyDescent="0.25">
      <c r="A48" s="37" t="s">
        <v>44</v>
      </c>
      <c r="B48" s="9"/>
      <c r="C48" s="6"/>
      <c r="D48" s="6"/>
      <c r="E48" s="6"/>
      <c r="F48" s="6"/>
      <c r="G48" s="6"/>
      <c r="H48" s="6"/>
      <c r="I48" s="6">
        <v>5497.41</v>
      </c>
      <c r="J48" s="6"/>
      <c r="K48" s="6"/>
      <c r="L48" s="16">
        <v>5497.41</v>
      </c>
      <c r="M48" s="36"/>
    </row>
    <row r="49" spans="1:13" ht="15.75" x14ac:dyDescent="0.25">
      <c r="A49" s="50" t="s">
        <v>45</v>
      </c>
      <c r="B49" s="6"/>
      <c r="C49" s="6"/>
      <c r="D49" s="6"/>
      <c r="E49" s="6"/>
      <c r="F49" s="6"/>
      <c r="G49" s="6"/>
      <c r="H49" s="6"/>
      <c r="I49" s="6"/>
      <c r="J49" s="6"/>
      <c r="K49" s="6"/>
      <c r="L49" s="16"/>
      <c r="M49" s="35"/>
    </row>
    <row r="50" spans="1:13" ht="15.75" x14ac:dyDescent="0.25">
      <c r="A50" s="15" t="s">
        <v>15</v>
      </c>
      <c r="B50" s="9"/>
      <c r="C50" s="6"/>
      <c r="D50" s="6"/>
      <c r="E50" s="6"/>
      <c r="F50" s="6"/>
      <c r="G50" s="6"/>
      <c r="H50" s="6"/>
      <c r="I50" s="6"/>
      <c r="J50" s="6"/>
      <c r="K50" s="6"/>
      <c r="L50" s="16"/>
      <c r="M50" s="35"/>
    </row>
    <row r="51" spans="1:13" ht="31.5" x14ac:dyDescent="0.25">
      <c r="A51" s="17" t="s">
        <v>46</v>
      </c>
      <c r="B51" s="9"/>
      <c r="C51" s="6"/>
      <c r="D51" s="6"/>
      <c r="E51" s="6"/>
      <c r="F51" s="6"/>
      <c r="G51" s="6">
        <v>31441.38</v>
      </c>
      <c r="H51" s="6"/>
      <c r="I51" s="6"/>
      <c r="J51" s="6"/>
      <c r="K51" s="6"/>
      <c r="L51" s="16">
        <f>SUM(B51:K51)</f>
        <v>31441.38</v>
      </c>
      <c r="M51" s="36">
        <f>SUM(L51)</f>
        <v>31441.38</v>
      </c>
    </row>
    <row r="52" spans="1:13" ht="15.75" x14ac:dyDescent="0.25">
      <c r="A52" s="15" t="s">
        <v>23</v>
      </c>
      <c r="B52" s="9"/>
      <c r="C52" s="6"/>
      <c r="D52" s="6"/>
      <c r="E52" s="6"/>
      <c r="F52" s="6"/>
      <c r="G52" s="6"/>
      <c r="H52" s="6"/>
      <c r="I52" s="6"/>
      <c r="J52" s="6"/>
      <c r="K52" s="6"/>
      <c r="L52" s="16"/>
      <c r="M52" s="35"/>
    </row>
    <row r="53" spans="1:13" ht="15.75" x14ac:dyDescent="0.25">
      <c r="A53" s="17" t="s">
        <v>47</v>
      </c>
      <c r="B53" s="9"/>
      <c r="C53" s="6"/>
      <c r="D53" s="6"/>
      <c r="E53" s="6"/>
      <c r="F53" s="6"/>
      <c r="G53" s="6"/>
      <c r="H53" s="6"/>
      <c r="I53" s="6">
        <v>1942.91</v>
      </c>
      <c r="J53" s="6"/>
      <c r="K53" s="6"/>
      <c r="L53" s="16">
        <f>SUM(B53:K53)</f>
        <v>1942.91</v>
      </c>
      <c r="M53" s="36">
        <f>SUM(L53)</f>
        <v>1942.91</v>
      </c>
    </row>
    <row r="54" spans="1:13" ht="15.75" x14ac:dyDescent="0.25">
      <c r="A54" s="15" t="s">
        <v>48</v>
      </c>
      <c r="B54" s="9"/>
      <c r="C54" s="6"/>
      <c r="D54" s="6"/>
      <c r="E54" s="6"/>
      <c r="F54" s="6"/>
      <c r="G54" s="6"/>
      <c r="H54" s="6"/>
      <c r="I54" s="6"/>
      <c r="J54" s="6"/>
      <c r="K54" s="6"/>
      <c r="L54" s="16"/>
      <c r="M54" s="35"/>
    </row>
    <row r="55" spans="1:13" ht="15.75" x14ac:dyDescent="0.25">
      <c r="A55" s="17" t="s">
        <v>49</v>
      </c>
      <c r="B55" s="9"/>
      <c r="C55" s="6"/>
      <c r="D55" s="6"/>
      <c r="E55" s="6"/>
      <c r="F55" s="6"/>
      <c r="G55" s="6"/>
      <c r="H55" s="6"/>
      <c r="I55" s="8"/>
      <c r="J55" s="8">
        <v>3843</v>
      </c>
      <c r="K55" s="6"/>
      <c r="L55" s="16">
        <f>SUM(B55:K55)</f>
        <v>3843</v>
      </c>
      <c r="M55" s="36">
        <f>SUM(L55)</f>
        <v>3843</v>
      </c>
    </row>
    <row r="56" spans="1:13" ht="15.75" x14ac:dyDescent="0.25">
      <c r="A56" s="20" t="s">
        <v>38</v>
      </c>
      <c r="B56" s="9"/>
      <c r="C56" s="6"/>
      <c r="D56" s="6"/>
      <c r="E56" s="6"/>
      <c r="F56" s="6"/>
      <c r="G56" s="6"/>
      <c r="H56" s="6"/>
      <c r="I56" s="6"/>
      <c r="J56" s="6"/>
      <c r="K56" s="6"/>
      <c r="L56" s="16"/>
      <c r="M56" s="35"/>
    </row>
    <row r="57" spans="1:13" ht="15.75" x14ac:dyDescent="0.25">
      <c r="A57" s="17" t="s">
        <v>50</v>
      </c>
      <c r="B57" s="9"/>
      <c r="C57" s="6"/>
      <c r="D57" s="6"/>
      <c r="E57" s="6"/>
      <c r="F57" s="6"/>
      <c r="G57" s="6"/>
      <c r="H57" s="6"/>
      <c r="I57" s="6"/>
      <c r="J57" s="6">
        <v>1963</v>
      </c>
      <c r="K57" s="6"/>
      <c r="L57" s="16">
        <f>SUM(B57:K57)</f>
        <v>1963</v>
      </c>
      <c r="M57" s="36">
        <f>SUM(L57)</f>
        <v>1963</v>
      </c>
    </row>
    <row r="58" spans="1:13" ht="16.5" thickBot="1" x14ac:dyDescent="0.3">
      <c r="A58" s="45" t="s">
        <v>51</v>
      </c>
      <c r="B58" s="32">
        <f>SUM(B7:B57)</f>
        <v>27255.22</v>
      </c>
      <c r="C58" s="32">
        <f t="shared" ref="C58:K58" si="0">SUM(C7:C57)</f>
        <v>0</v>
      </c>
      <c r="D58" s="32">
        <f t="shared" si="0"/>
        <v>0</v>
      </c>
      <c r="E58" s="32">
        <f t="shared" si="0"/>
        <v>0</v>
      </c>
      <c r="F58" s="32">
        <f t="shared" si="0"/>
        <v>0</v>
      </c>
      <c r="G58" s="32">
        <f t="shared" si="0"/>
        <v>552022.91</v>
      </c>
      <c r="H58" s="32">
        <f t="shared" si="0"/>
        <v>0</v>
      </c>
      <c r="I58" s="32">
        <f t="shared" si="0"/>
        <v>39255.673999999999</v>
      </c>
      <c r="J58" s="32">
        <f t="shared" si="0"/>
        <v>6420</v>
      </c>
      <c r="K58" s="32">
        <f t="shared" si="0"/>
        <v>0</v>
      </c>
      <c r="L58" s="23">
        <f>SUM(L7:L57)</f>
        <v>624953.804</v>
      </c>
      <c r="M58" s="36">
        <f>SUM(M6:M57)</f>
        <v>624953.804</v>
      </c>
    </row>
    <row r="59" spans="1:13" ht="33.75" customHeight="1" x14ac:dyDescent="0.25">
      <c r="A59" s="60" t="s">
        <v>52</v>
      </c>
      <c r="B59" s="61"/>
      <c r="C59" s="61"/>
      <c r="D59" s="61"/>
      <c r="E59" s="61"/>
      <c r="F59" s="61"/>
      <c r="G59" s="61"/>
      <c r="H59" s="61"/>
      <c r="I59" s="61"/>
      <c r="J59" s="61"/>
      <c r="K59" s="61"/>
      <c r="L59" s="62"/>
      <c r="M59" s="35"/>
    </row>
    <row r="60" spans="1:13" ht="15.75" x14ac:dyDescent="0.25">
      <c r="A60" s="44" t="s">
        <v>25</v>
      </c>
      <c r="B60" s="9"/>
      <c r="C60" s="9"/>
      <c r="D60" s="9"/>
      <c r="E60" s="9"/>
      <c r="F60" s="9"/>
      <c r="G60" s="9"/>
      <c r="H60" s="9"/>
      <c r="I60" s="9"/>
      <c r="J60" s="9"/>
      <c r="K60" s="9"/>
      <c r="L60" s="19"/>
      <c r="M60" s="35"/>
    </row>
    <row r="61" spans="1:13" ht="31.5" x14ac:dyDescent="0.25">
      <c r="A61" s="53" t="s">
        <v>53</v>
      </c>
      <c r="B61" s="41"/>
      <c r="C61" s="6"/>
      <c r="D61" s="6"/>
      <c r="E61" s="6"/>
      <c r="F61" s="6"/>
      <c r="G61" s="6"/>
      <c r="H61" s="6"/>
      <c r="I61" s="6"/>
      <c r="J61" s="6"/>
      <c r="K61" s="6"/>
      <c r="L61" s="16"/>
      <c r="M61" s="35"/>
    </row>
    <row r="62" spans="1:13" ht="15.75" x14ac:dyDescent="0.25">
      <c r="A62" s="10" t="s">
        <v>29</v>
      </c>
      <c r="B62" s="41"/>
      <c r="C62" s="6"/>
      <c r="D62" s="6"/>
      <c r="E62" s="6"/>
      <c r="F62" s="6"/>
      <c r="G62" s="6"/>
      <c r="H62" s="6"/>
      <c r="I62" s="6"/>
      <c r="J62" s="6"/>
      <c r="K62" s="6"/>
      <c r="L62" s="16"/>
      <c r="M62" s="35"/>
    </row>
    <row r="63" spans="1:13" ht="31.5" x14ac:dyDescent="0.25">
      <c r="A63" s="10" t="s">
        <v>54</v>
      </c>
      <c r="B63" s="41"/>
      <c r="C63" s="6"/>
      <c r="D63" s="6">
        <v>-1023</v>
      </c>
      <c r="E63" s="6"/>
      <c r="F63" s="6"/>
      <c r="G63" s="6"/>
      <c r="H63" s="6"/>
      <c r="I63" s="6"/>
      <c r="J63" s="6"/>
      <c r="K63" s="6"/>
      <c r="L63" s="16">
        <f>SUM(D63:K63)</f>
        <v>-1023</v>
      </c>
      <c r="M63" s="36"/>
    </row>
    <row r="64" spans="1:13" ht="47.25" x14ac:dyDescent="0.25">
      <c r="A64" s="53" t="s">
        <v>55</v>
      </c>
      <c r="B64" s="41"/>
      <c r="C64" s="6"/>
      <c r="D64" s="6"/>
      <c r="E64" s="6"/>
      <c r="F64" s="6"/>
      <c r="G64" s="6"/>
      <c r="H64" s="6"/>
      <c r="I64" s="6"/>
      <c r="J64" s="6"/>
      <c r="K64" s="6"/>
      <c r="L64" s="16"/>
      <c r="M64" s="35"/>
    </row>
    <row r="65" spans="1:13" ht="15.75" x14ac:dyDescent="0.25">
      <c r="A65" s="10" t="s">
        <v>27</v>
      </c>
      <c r="B65" s="41"/>
      <c r="C65" s="6"/>
      <c r="D65" s="6"/>
      <c r="E65" s="6"/>
      <c r="F65" s="6"/>
      <c r="G65" s="6"/>
      <c r="H65" s="6"/>
      <c r="I65" s="6"/>
      <c r="J65" s="6"/>
      <c r="K65" s="6"/>
      <c r="L65" s="16"/>
      <c r="M65" s="35"/>
    </row>
    <row r="66" spans="1:13" ht="15.75" x14ac:dyDescent="0.25">
      <c r="A66" s="22" t="s">
        <v>56</v>
      </c>
      <c r="B66" s="8"/>
      <c r="C66" s="6"/>
      <c r="D66" s="6"/>
      <c r="E66" s="6"/>
      <c r="F66" s="6"/>
      <c r="G66" s="6"/>
      <c r="H66" s="6"/>
      <c r="I66" s="6"/>
      <c r="J66" s="6"/>
      <c r="K66" s="6"/>
      <c r="L66" s="16">
        <f>SUM(D66:K66)</f>
        <v>0</v>
      </c>
      <c r="M66" s="35"/>
    </row>
    <row r="67" spans="1:13" ht="15.75" x14ac:dyDescent="0.25">
      <c r="A67" s="10" t="s">
        <v>57</v>
      </c>
      <c r="B67" s="41"/>
      <c r="C67" s="6"/>
      <c r="D67" s="6"/>
      <c r="E67" s="6"/>
      <c r="F67" s="6"/>
      <c r="G67" s="6"/>
      <c r="H67" s="6"/>
      <c r="I67" s="6"/>
      <c r="J67" s="6"/>
      <c r="K67" s="6"/>
      <c r="L67" s="16"/>
      <c r="M67" s="35"/>
    </row>
    <row r="68" spans="1:13" ht="15.75" x14ac:dyDescent="0.25">
      <c r="A68" s="22" t="s">
        <v>58</v>
      </c>
      <c r="B68" s="8"/>
      <c r="C68" s="6"/>
      <c r="D68" s="6"/>
      <c r="E68" s="6"/>
      <c r="F68" s="6"/>
      <c r="G68" s="6"/>
      <c r="H68" s="6"/>
      <c r="I68" s="6"/>
      <c r="J68" s="6"/>
      <c r="K68" s="6"/>
      <c r="L68" s="16">
        <f>SUM(D68:K68)</f>
        <v>0</v>
      </c>
      <c r="M68" s="35"/>
    </row>
    <row r="69" spans="1:13" ht="16.5" thickBot="1" x14ac:dyDescent="0.3">
      <c r="A69" s="45" t="s">
        <v>59</v>
      </c>
      <c r="B69" s="32"/>
      <c r="C69" s="46"/>
      <c r="D69" s="46">
        <f>SUM(D60:D68)</f>
        <v>-1023</v>
      </c>
      <c r="E69" s="46"/>
      <c r="F69" s="46"/>
      <c r="G69" s="46"/>
      <c r="H69" s="46"/>
      <c r="I69" s="46"/>
      <c r="J69" s="46"/>
      <c r="K69" s="46">
        <f>SUM(K60:K68)</f>
        <v>0</v>
      </c>
      <c r="L69" s="23">
        <f>SUM(L60:L68)</f>
        <v>-1023</v>
      </c>
      <c r="M69" s="35"/>
    </row>
    <row r="70" spans="1:13" ht="33" customHeight="1" x14ac:dyDescent="0.25">
      <c r="A70" s="60" t="s">
        <v>60</v>
      </c>
      <c r="B70" s="61"/>
      <c r="C70" s="61"/>
      <c r="D70" s="61"/>
      <c r="E70" s="61"/>
      <c r="F70" s="61"/>
      <c r="G70" s="61"/>
      <c r="H70" s="61"/>
      <c r="I70" s="61"/>
      <c r="J70" s="61"/>
      <c r="K70" s="61"/>
      <c r="L70" s="62"/>
      <c r="M70" s="35"/>
    </row>
    <row r="71" spans="1:13" ht="15.75" x14ac:dyDescent="0.25">
      <c r="A71" s="44" t="s">
        <v>61</v>
      </c>
      <c r="B71" s="9"/>
      <c r="C71" s="6"/>
      <c r="D71" s="6"/>
      <c r="E71" s="6"/>
      <c r="F71" s="6"/>
      <c r="G71" s="6"/>
      <c r="H71" s="6"/>
      <c r="I71" s="6"/>
      <c r="J71" s="6"/>
      <c r="K71" s="6"/>
      <c r="L71" s="16"/>
      <c r="M71" s="35"/>
    </row>
    <row r="72" spans="1:13" ht="15.75" x14ac:dyDescent="0.25">
      <c r="A72" s="44" t="s">
        <v>62</v>
      </c>
      <c r="B72" s="9"/>
      <c r="C72" s="8"/>
      <c r="D72" s="8"/>
      <c r="E72" s="8"/>
      <c r="F72" s="8"/>
      <c r="G72" s="8"/>
      <c r="H72" s="8"/>
      <c r="I72" s="8"/>
      <c r="J72" s="8"/>
      <c r="K72" s="8"/>
      <c r="L72" s="16"/>
      <c r="M72" s="35"/>
    </row>
    <row r="73" spans="1:13" ht="15.75" x14ac:dyDescent="0.25">
      <c r="A73" s="15" t="s">
        <v>18</v>
      </c>
      <c r="B73" s="9"/>
      <c r="C73" s="8"/>
      <c r="D73" s="8"/>
      <c r="E73" s="8"/>
      <c r="F73" s="8"/>
      <c r="G73" s="8"/>
      <c r="H73" s="8"/>
      <c r="I73" s="8"/>
      <c r="J73" s="8"/>
      <c r="K73" s="8"/>
      <c r="L73" s="16"/>
      <c r="M73" s="35"/>
    </row>
    <row r="74" spans="1:13" ht="31.5" x14ac:dyDescent="0.25">
      <c r="A74" s="18" t="s">
        <v>63</v>
      </c>
      <c r="B74" s="6">
        <v>7113.35</v>
      </c>
      <c r="C74" s="8"/>
      <c r="D74" s="8"/>
      <c r="E74" s="8"/>
      <c r="F74" s="8"/>
      <c r="G74" s="8"/>
      <c r="H74" s="8"/>
      <c r="I74" s="8"/>
      <c r="J74" s="8"/>
      <c r="K74" s="8"/>
      <c r="L74" s="16">
        <f>SUM(B74:K74)</f>
        <v>7113.35</v>
      </c>
      <c r="M74" s="36">
        <f>SUM(L74)</f>
        <v>7113.35</v>
      </c>
    </row>
    <row r="75" spans="1:13" ht="15.75" x14ac:dyDescent="0.25">
      <c r="A75" s="15" t="s">
        <v>13</v>
      </c>
      <c r="B75" s="9"/>
      <c r="C75" s="8"/>
      <c r="D75" s="8"/>
      <c r="E75" s="8"/>
      <c r="F75" s="8"/>
      <c r="G75" s="8"/>
      <c r="H75" s="8"/>
      <c r="I75" s="8"/>
      <c r="J75" s="8"/>
      <c r="K75" s="8"/>
      <c r="L75" s="16"/>
      <c r="M75" s="35"/>
    </row>
    <row r="76" spans="1:13" ht="31.5" x14ac:dyDescent="0.25">
      <c r="A76" s="17" t="s">
        <v>64</v>
      </c>
      <c r="B76" s="9">
        <v>8000</v>
      </c>
      <c r="C76" s="8"/>
      <c r="D76" s="8"/>
      <c r="E76" s="8"/>
      <c r="F76" s="8"/>
      <c r="G76" s="8"/>
      <c r="H76" s="8"/>
      <c r="I76" s="8"/>
      <c r="J76" s="8"/>
      <c r="K76" s="8"/>
      <c r="L76" s="16">
        <f>SUM(B76:K76)</f>
        <v>8000</v>
      </c>
      <c r="M76" s="36">
        <f>SUM(L76:L77)</f>
        <v>26900</v>
      </c>
    </row>
    <row r="77" spans="1:13" ht="31.5" x14ac:dyDescent="0.25">
      <c r="A77" s="17" t="s">
        <v>65</v>
      </c>
      <c r="B77" s="9"/>
      <c r="C77" s="8">
        <v>18900</v>
      </c>
      <c r="D77" s="8"/>
      <c r="E77" s="8"/>
      <c r="F77" s="8"/>
      <c r="G77" s="8"/>
      <c r="H77" s="8"/>
      <c r="I77" s="8"/>
      <c r="J77" s="8"/>
      <c r="K77" s="8"/>
      <c r="L77" s="16">
        <f>SUM(B77:K77)</f>
        <v>18900</v>
      </c>
      <c r="M77" s="36"/>
    </row>
    <row r="78" spans="1:13" ht="15.75" x14ac:dyDescent="0.25">
      <c r="A78" s="15" t="s">
        <v>15</v>
      </c>
      <c r="B78" s="9"/>
      <c r="C78" s="8"/>
      <c r="D78" s="8"/>
      <c r="E78" s="8"/>
      <c r="F78" s="8"/>
      <c r="G78" s="8"/>
      <c r="H78" s="8"/>
      <c r="I78" s="8"/>
      <c r="J78" s="8"/>
      <c r="K78" s="8"/>
      <c r="L78" s="16"/>
      <c r="M78" s="35"/>
    </row>
    <row r="79" spans="1:13" ht="15.75" x14ac:dyDescent="0.25">
      <c r="A79" s="17" t="s">
        <v>66</v>
      </c>
      <c r="B79" s="9">
        <v>1022.58</v>
      </c>
      <c r="C79" s="8"/>
      <c r="D79" s="8"/>
      <c r="E79" s="8"/>
      <c r="F79" s="8"/>
      <c r="G79" s="8"/>
      <c r="H79" s="8"/>
      <c r="I79" s="8"/>
      <c r="J79" s="8"/>
      <c r="K79" s="8"/>
      <c r="L79" s="16">
        <f>SUM(B79:K79)</f>
        <v>1022.58</v>
      </c>
      <c r="M79" s="36">
        <f>SUM(L79:L80)</f>
        <v>7022.58</v>
      </c>
    </row>
    <row r="80" spans="1:13" ht="15.75" x14ac:dyDescent="0.25">
      <c r="A80" s="17" t="s">
        <v>67</v>
      </c>
      <c r="B80" s="9">
        <v>6000</v>
      </c>
      <c r="C80" s="8"/>
      <c r="D80" s="8"/>
      <c r="E80" s="8"/>
      <c r="F80" s="8"/>
      <c r="G80" s="8"/>
      <c r="H80" s="8"/>
      <c r="I80" s="8"/>
      <c r="J80" s="8"/>
      <c r="K80" s="8"/>
      <c r="L80" s="16">
        <f>SUM(B80:K80)</f>
        <v>6000</v>
      </c>
      <c r="M80" s="36"/>
    </row>
    <row r="81" spans="1:13" ht="15.75" x14ac:dyDescent="0.25">
      <c r="A81" s="15" t="s">
        <v>48</v>
      </c>
      <c r="B81" s="9"/>
      <c r="C81" s="8"/>
      <c r="D81" s="8"/>
      <c r="E81" s="8"/>
      <c r="F81" s="8"/>
      <c r="G81" s="8"/>
      <c r="H81" s="8"/>
      <c r="I81" s="8"/>
      <c r="J81" s="8"/>
      <c r="K81" s="8"/>
      <c r="L81" s="16"/>
      <c r="M81" s="35"/>
    </row>
    <row r="82" spans="1:13" ht="15.75" x14ac:dyDescent="0.25">
      <c r="A82" s="17" t="s">
        <v>68</v>
      </c>
      <c r="B82" s="9">
        <v>6384</v>
      </c>
      <c r="C82" s="8"/>
      <c r="D82" s="8"/>
      <c r="E82" s="8"/>
      <c r="F82" s="8"/>
      <c r="G82" s="8"/>
      <c r="H82" s="8"/>
      <c r="I82" s="8"/>
      <c r="J82" s="8"/>
      <c r="K82" s="8"/>
      <c r="L82" s="16">
        <f>SUM(B82:K82)</f>
        <v>6384</v>
      </c>
      <c r="M82" s="36">
        <f>SUM(L82)</f>
        <v>6384</v>
      </c>
    </row>
    <row r="83" spans="1:13" ht="15.75" x14ac:dyDescent="0.25">
      <c r="A83" s="15" t="s">
        <v>69</v>
      </c>
      <c r="B83" s="9"/>
      <c r="C83" s="8"/>
      <c r="D83" s="8"/>
      <c r="E83" s="8"/>
      <c r="F83" s="8"/>
      <c r="G83" s="8"/>
      <c r="H83" s="8"/>
      <c r="I83" s="8"/>
      <c r="J83" s="8"/>
      <c r="K83" s="8"/>
      <c r="L83" s="16"/>
      <c r="M83" s="35"/>
    </row>
    <row r="84" spans="1:13" ht="31.5" x14ac:dyDescent="0.25">
      <c r="A84" s="17" t="s">
        <v>70</v>
      </c>
      <c r="B84" s="9">
        <v>3892</v>
      </c>
      <c r="C84" s="8"/>
      <c r="D84" s="8"/>
      <c r="E84" s="8"/>
      <c r="F84" s="8"/>
      <c r="G84" s="8"/>
      <c r="H84" s="8"/>
      <c r="I84" s="8"/>
      <c r="J84" s="8"/>
      <c r="K84" s="9"/>
      <c r="L84" s="16">
        <f>SUM(B84:K84)</f>
        <v>3892</v>
      </c>
      <c r="M84" s="36">
        <f>SUM(L84)</f>
        <v>3892</v>
      </c>
    </row>
    <row r="85" spans="1:13" ht="15.75" x14ac:dyDescent="0.25">
      <c r="A85" s="44" t="s">
        <v>71</v>
      </c>
      <c r="B85" s="9"/>
      <c r="C85" s="8"/>
      <c r="D85" s="8"/>
      <c r="E85" s="8"/>
      <c r="F85" s="8"/>
      <c r="G85" s="8"/>
      <c r="H85" s="8"/>
      <c r="I85" s="8"/>
      <c r="J85" s="8"/>
      <c r="K85" s="8"/>
      <c r="L85" s="16"/>
      <c r="M85" s="35"/>
    </row>
    <row r="86" spans="1:13" ht="15.75" x14ac:dyDescent="0.25">
      <c r="A86" s="44" t="s">
        <v>72</v>
      </c>
      <c r="B86" s="9"/>
      <c r="C86" s="8"/>
      <c r="D86" s="8"/>
      <c r="E86" s="8"/>
      <c r="F86" s="8"/>
      <c r="G86" s="8"/>
      <c r="H86" s="8"/>
      <c r="I86" s="8"/>
      <c r="J86" s="8"/>
      <c r="K86" s="8"/>
      <c r="L86" s="16"/>
      <c r="M86" s="35"/>
    </row>
    <row r="87" spans="1:13" ht="15.75" x14ac:dyDescent="0.25">
      <c r="A87" s="10" t="s">
        <v>73</v>
      </c>
      <c r="B87" s="9"/>
      <c r="C87" s="8"/>
      <c r="D87" s="8"/>
      <c r="E87" s="8"/>
      <c r="F87" s="8"/>
      <c r="G87" s="8"/>
      <c r="H87" s="8"/>
      <c r="I87" s="8"/>
      <c r="J87" s="8"/>
      <c r="K87" s="8"/>
      <c r="L87" s="16"/>
      <c r="M87" s="35"/>
    </row>
    <row r="88" spans="1:13" ht="63" x14ac:dyDescent="0.25">
      <c r="A88" s="24" t="s">
        <v>152</v>
      </c>
      <c r="B88" s="9">
        <v>5098</v>
      </c>
      <c r="C88" s="8"/>
      <c r="D88" s="8"/>
      <c r="E88" s="8"/>
      <c r="F88" s="8"/>
      <c r="G88" s="8"/>
      <c r="H88" s="8"/>
      <c r="I88" s="8"/>
      <c r="J88" s="8"/>
      <c r="K88" s="8"/>
      <c r="L88" s="16">
        <f>SUM(B88)</f>
        <v>5098</v>
      </c>
      <c r="M88" s="36">
        <f>SUM(L88)</f>
        <v>5098</v>
      </c>
    </row>
    <row r="89" spans="1:13" ht="15.75" x14ac:dyDescent="0.25">
      <c r="A89" s="44" t="s">
        <v>74</v>
      </c>
      <c r="B89" s="9"/>
      <c r="C89" s="8"/>
      <c r="D89" s="8"/>
      <c r="E89" s="8"/>
      <c r="F89" s="8"/>
      <c r="G89" s="8"/>
      <c r="H89" s="8"/>
      <c r="I89" s="8"/>
      <c r="J89" s="8"/>
      <c r="K89" s="8"/>
      <c r="L89" s="16"/>
      <c r="M89" s="35"/>
    </row>
    <row r="90" spans="1:13" ht="15.75" x14ac:dyDescent="0.25">
      <c r="A90" s="10" t="s">
        <v>73</v>
      </c>
      <c r="B90" s="9"/>
      <c r="C90" s="8"/>
      <c r="D90" s="8"/>
      <c r="E90" s="8"/>
      <c r="F90" s="8"/>
      <c r="G90" s="8"/>
      <c r="H90" s="8"/>
      <c r="I90" s="8"/>
      <c r="J90" s="8"/>
      <c r="K90" s="8"/>
      <c r="L90" s="16"/>
      <c r="M90" s="35"/>
    </row>
    <row r="91" spans="1:13" ht="47.25" x14ac:dyDescent="0.25">
      <c r="A91" s="17" t="s">
        <v>154</v>
      </c>
      <c r="B91" s="9"/>
      <c r="C91" s="8">
        <v>12400</v>
      </c>
      <c r="D91" s="8"/>
      <c r="E91" s="8"/>
      <c r="F91" s="8"/>
      <c r="G91" s="8"/>
      <c r="H91" s="8"/>
      <c r="I91" s="8"/>
      <c r="J91" s="8"/>
      <c r="K91" s="8"/>
      <c r="L91" s="16">
        <v>12400</v>
      </c>
      <c r="M91" s="36">
        <f>SUM(L91)</f>
        <v>12400</v>
      </c>
    </row>
    <row r="92" spans="1:13" ht="15.75" x14ac:dyDescent="0.25">
      <c r="A92" s="15" t="s">
        <v>183</v>
      </c>
      <c r="B92" s="9"/>
      <c r="C92" s="8"/>
      <c r="D92" s="8"/>
      <c r="E92" s="8"/>
      <c r="F92" s="8"/>
      <c r="G92" s="8"/>
      <c r="H92" s="8"/>
      <c r="I92" s="8"/>
      <c r="J92" s="8"/>
      <c r="K92" s="8"/>
      <c r="L92" s="16"/>
      <c r="M92" s="36"/>
    </row>
    <row r="93" spans="1:13" ht="15.75" x14ac:dyDescent="0.25">
      <c r="A93" s="17" t="s">
        <v>184</v>
      </c>
      <c r="B93" s="9"/>
      <c r="C93" s="8"/>
      <c r="D93" s="8"/>
      <c r="E93" s="8"/>
      <c r="F93" s="8"/>
      <c r="G93" s="8"/>
      <c r="H93" s="8"/>
      <c r="I93" s="8"/>
      <c r="J93" s="8"/>
      <c r="K93" s="8">
        <v>3000</v>
      </c>
      <c r="L93" s="16">
        <v>3000</v>
      </c>
      <c r="M93" s="36"/>
    </row>
    <row r="94" spans="1:13" ht="63" x14ac:dyDescent="0.25">
      <c r="A94" s="59" t="s">
        <v>171</v>
      </c>
      <c r="B94" s="56"/>
      <c r="C94" s="57"/>
      <c r="D94" s="57"/>
      <c r="E94" s="57"/>
      <c r="F94" s="57"/>
      <c r="G94" s="57"/>
      <c r="H94" s="57"/>
      <c r="I94" s="57"/>
      <c r="J94" s="57"/>
      <c r="K94" s="57"/>
      <c r="L94" s="58"/>
      <c r="M94" s="35"/>
    </row>
    <row r="95" spans="1:13" ht="15.75" x14ac:dyDescent="0.25">
      <c r="A95" s="44" t="s">
        <v>75</v>
      </c>
      <c r="B95" s="9"/>
      <c r="C95" s="8"/>
      <c r="D95" s="8"/>
      <c r="E95" s="8"/>
      <c r="F95" s="8"/>
      <c r="G95" s="8"/>
      <c r="H95" s="8"/>
      <c r="I95" s="8"/>
      <c r="J95" s="8"/>
      <c r="K95" s="8"/>
      <c r="L95" s="16"/>
      <c r="M95" s="35"/>
    </row>
    <row r="96" spans="1:13" ht="15.75" x14ac:dyDescent="0.25">
      <c r="A96" s="15" t="s">
        <v>73</v>
      </c>
      <c r="B96" s="9"/>
      <c r="C96" s="8"/>
      <c r="D96" s="8"/>
      <c r="E96" s="8"/>
      <c r="F96" s="8"/>
      <c r="G96" s="8"/>
      <c r="H96" s="8"/>
      <c r="I96" s="8"/>
      <c r="J96" s="8"/>
      <c r="K96" s="8"/>
      <c r="L96" s="16"/>
      <c r="M96" s="35"/>
    </row>
    <row r="97" spans="1:13" ht="15.75" x14ac:dyDescent="0.25">
      <c r="A97" s="17" t="s">
        <v>76</v>
      </c>
      <c r="B97" s="9"/>
      <c r="C97" s="8"/>
      <c r="D97" s="8"/>
      <c r="E97" s="8"/>
      <c r="F97" s="6">
        <v>37.32</v>
      </c>
      <c r="G97" s="8"/>
      <c r="H97" s="8"/>
      <c r="I97" s="8"/>
      <c r="J97" s="8"/>
      <c r="K97" s="8"/>
      <c r="L97" s="16">
        <f>SUM(B97:K97)</f>
        <v>37.32</v>
      </c>
      <c r="M97" s="35"/>
    </row>
    <row r="98" spans="1:13" ht="31.5" x14ac:dyDescent="0.25">
      <c r="A98" s="17" t="s">
        <v>77</v>
      </c>
      <c r="B98" s="9"/>
      <c r="C98" s="8"/>
      <c r="D98" s="8"/>
      <c r="E98" s="8"/>
      <c r="F98" s="8">
        <v>16872.63</v>
      </c>
      <c r="G98" s="6"/>
      <c r="H98" s="6"/>
      <c r="I98" s="8"/>
      <c r="J98" s="8"/>
      <c r="K98" s="8"/>
      <c r="L98" s="16">
        <f>SUM(B98:K98)</f>
        <v>16872.63</v>
      </c>
      <c r="M98" s="35"/>
    </row>
    <row r="99" spans="1:13" ht="31.5" x14ac:dyDescent="0.25">
      <c r="A99" s="25" t="s">
        <v>78</v>
      </c>
      <c r="B99" s="9"/>
      <c r="C99" s="8"/>
      <c r="D99" s="8">
        <v>920.33</v>
      </c>
      <c r="E99" s="8"/>
      <c r="F99" s="8"/>
      <c r="G99" s="8"/>
      <c r="H99" s="8"/>
      <c r="I99" s="8"/>
      <c r="J99" s="8"/>
      <c r="K99" s="8"/>
      <c r="L99" s="16">
        <f>SUM(B99:K99)</f>
        <v>920.33</v>
      </c>
      <c r="M99" s="35"/>
    </row>
    <row r="100" spans="1:13" ht="31.5" x14ac:dyDescent="0.25">
      <c r="A100" s="25" t="s">
        <v>79</v>
      </c>
      <c r="B100" s="9"/>
      <c r="C100" s="8"/>
      <c r="D100" s="8">
        <v>920.33</v>
      </c>
      <c r="E100" s="8"/>
      <c r="F100" s="8"/>
      <c r="G100" s="8"/>
      <c r="H100" s="8"/>
      <c r="I100" s="8"/>
      <c r="J100" s="8"/>
      <c r="K100" s="8"/>
      <c r="L100" s="16">
        <f>SUM(B100:K100)</f>
        <v>920.33</v>
      </c>
      <c r="M100" s="36">
        <f>SUM(L97:L100)</f>
        <v>18750.610000000004</v>
      </c>
    </row>
    <row r="101" spans="1:13" ht="15.75" x14ac:dyDescent="0.25">
      <c r="A101" s="15" t="s">
        <v>80</v>
      </c>
      <c r="B101" s="9"/>
      <c r="C101" s="8"/>
      <c r="D101" s="8"/>
      <c r="E101" s="8"/>
      <c r="F101" s="8"/>
      <c r="G101" s="8"/>
      <c r="H101" s="8"/>
      <c r="I101" s="8"/>
      <c r="J101" s="8"/>
      <c r="K101" s="8"/>
      <c r="L101" s="16"/>
      <c r="M101" s="35"/>
    </row>
    <row r="102" spans="1:13" ht="15.75" x14ac:dyDescent="0.25">
      <c r="A102" s="25" t="s">
        <v>81</v>
      </c>
      <c r="B102" s="9">
        <v>2000</v>
      </c>
      <c r="C102" s="8">
        <v>2556.36</v>
      </c>
      <c r="D102" s="8"/>
      <c r="E102" s="8"/>
      <c r="F102" s="8"/>
      <c r="G102" s="8"/>
      <c r="H102" s="8"/>
      <c r="I102" s="8"/>
      <c r="J102" s="8"/>
      <c r="K102" s="8"/>
      <c r="L102" s="16">
        <f>SUM(B102:K102)</f>
        <v>4556.3600000000006</v>
      </c>
      <c r="M102" s="35"/>
    </row>
    <row r="103" spans="1:13" ht="15.75" x14ac:dyDescent="0.25">
      <c r="A103" s="25" t="s">
        <v>82</v>
      </c>
      <c r="B103" s="9"/>
      <c r="C103" s="8">
        <v>10752</v>
      </c>
      <c r="D103" s="8"/>
      <c r="E103" s="8"/>
      <c r="F103" s="8"/>
      <c r="G103" s="8"/>
      <c r="H103" s="8"/>
      <c r="I103" s="8"/>
      <c r="J103" s="8"/>
      <c r="K103" s="8"/>
      <c r="L103" s="16">
        <f>SUM(B103:K103)</f>
        <v>10752</v>
      </c>
      <c r="M103" s="35"/>
    </row>
    <row r="104" spans="1:13" ht="31.5" x14ac:dyDescent="0.25">
      <c r="A104" s="18" t="s">
        <v>83</v>
      </c>
      <c r="B104" s="9"/>
      <c r="C104" s="8">
        <v>12784</v>
      </c>
      <c r="D104" s="6">
        <v>1022.6</v>
      </c>
      <c r="E104" s="8"/>
      <c r="F104" s="8"/>
      <c r="G104" s="8"/>
      <c r="H104" s="8"/>
      <c r="I104" s="8"/>
      <c r="J104" s="8"/>
      <c r="K104" s="8"/>
      <c r="L104" s="16">
        <f>SUM(C104:E104)</f>
        <v>13806.6</v>
      </c>
      <c r="M104" s="36">
        <f>SUM(L102:L104)</f>
        <v>29114.959999999999</v>
      </c>
    </row>
    <row r="105" spans="1:13" ht="15.75" x14ac:dyDescent="0.25">
      <c r="A105" s="44" t="s">
        <v>84</v>
      </c>
      <c r="B105" s="9"/>
      <c r="C105" s="8"/>
      <c r="D105" s="8"/>
      <c r="E105" s="8"/>
      <c r="F105" s="8"/>
      <c r="G105" s="8"/>
      <c r="H105" s="8"/>
      <c r="I105" s="8"/>
      <c r="J105" s="8"/>
      <c r="K105" s="8"/>
      <c r="L105" s="16"/>
      <c r="M105" s="35"/>
    </row>
    <row r="106" spans="1:13" ht="15.75" x14ac:dyDescent="0.25">
      <c r="A106" s="15" t="s">
        <v>18</v>
      </c>
      <c r="B106" s="9"/>
      <c r="C106" s="8"/>
      <c r="D106" s="8"/>
      <c r="E106" s="8"/>
      <c r="F106" s="8"/>
      <c r="G106" s="8"/>
      <c r="H106" s="8"/>
      <c r="I106" s="8"/>
      <c r="J106" s="8"/>
      <c r="K106" s="8"/>
      <c r="L106" s="16"/>
      <c r="M106" s="35"/>
    </row>
    <row r="107" spans="1:13" ht="78.75" x14ac:dyDescent="0.25">
      <c r="A107" s="25" t="s">
        <v>85</v>
      </c>
      <c r="B107" s="9"/>
      <c r="C107" s="6">
        <v>797.62</v>
      </c>
      <c r="D107" s="8"/>
      <c r="E107" s="8"/>
      <c r="F107" s="8"/>
      <c r="G107" s="8"/>
      <c r="H107" s="8"/>
      <c r="I107" s="8"/>
      <c r="J107" s="8"/>
      <c r="K107" s="8"/>
      <c r="L107" s="16">
        <f>SUM(B107:K107)</f>
        <v>797.62</v>
      </c>
      <c r="M107" s="36"/>
    </row>
    <row r="108" spans="1:13" ht="78.75" x14ac:dyDescent="0.25">
      <c r="A108" s="25" t="s">
        <v>86</v>
      </c>
      <c r="B108" s="9"/>
      <c r="C108" s="8"/>
      <c r="D108" s="8"/>
      <c r="E108" s="8"/>
      <c r="F108" s="8"/>
      <c r="G108" s="8"/>
      <c r="H108" s="8"/>
      <c r="I108" s="8"/>
      <c r="J108" s="8"/>
      <c r="K108" s="8"/>
      <c r="L108" s="16">
        <f>SUM(B108:K108)</f>
        <v>0</v>
      </c>
      <c r="M108" s="36">
        <f>SUM(L107:L108)</f>
        <v>797.62</v>
      </c>
    </row>
    <row r="109" spans="1:13" ht="15.75" x14ac:dyDescent="0.25">
      <c r="A109" s="15" t="s">
        <v>23</v>
      </c>
      <c r="B109" s="9"/>
      <c r="C109" s="8"/>
      <c r="D109" s="8"/>
      <c r="E109" s="8"/>
      <c r="F109" s="8"/>
      <c r="G109" s="8"/>
      <c r="H109" s="8"/>
      <c r="I109" s="8"/>
      <c r="J109" s="8"/>
      <c r="K109" s="8"/>
      <c r="L109" s="16"/>
      <c r="M109" s="35"/>
    </row>
    <row r="110" spans="1:13" ht="15.75" x14ac:dyDescent="0.25">
      <c r="A110" s="18" t="s">
        <v>87</v>
      </c>
      <c r="B110" s="9"/>
      <c r="C110" s="8">
        <v>30000</v>
      </c>
      <c r="D110" s="8"/>
      <c r="E110" s="8"/>
      <c r="F110" s="8"/>
      <c r="G110" s="8"/>
      <c r="H110" s="8"/>
      <c r="I110" s="8"/>
      <c r="J110" s="8"/>
      <c r="K110" s="8"/>
      <c r="L110" s="16">
        <f>SUM(B110:K110)</f>
        <v>30000</v>
      </c>
      <c r="M110" s="36">
        <f>SUM(L110)</f>
        <v>30000</v>
      </c>
    </row>
    <row r="111" spans="1:13" ht="31.5" x14ac:dyDescent="0.25">
      <c r="A111" s="44" t="s">
        <v>88</v>
      </c>
      <c r="B111" s="9"/>
      <c r="C111" s="8"/>
      <c r="D111" s="8"/>
      <c r="E111" s="8"/>
      <c r="F111" s="8"/>
      <c r="G111" s="8"/>
      <c r="H111" s="8"/>
      <c r="I111" s="8"/>
      <c r="J111" s="8"/>
      <c r="K111" s="8"/>
      <c r="L111" s="16"/>
      <c r="M111" s="35"/>
    </row>
    <row r="112" spans="1:13" ht="15.75" x14ac:dyDescent="0.25">
      <c r="A112" s="20" t="s">
        <v>18</v>
      </c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16"/>
      <c r="M112" s="35"/>
    </row>
    <row r="113" spans="1:13" ht="15.75" x14ac:dyDescent="0.25">
      <c r="A113" s="25" t="s">
        <v>89</v>
      </c>
      <c r="B113" s="9"/>
      <c r="C113" s="8"/>
      <c r="D113" s="8"/>
      <c r="E113" s="8"/>
      <c r="F113" s="8"/>
      <c r="G113" s="8"/>
      <c r="H113" s="8"/>
      <c r="I113" s="8"/>
      <c r="J113" s="8"/>
      <c r="K113" s="8"/>
      <c r="L113" s="16"/>
      <c r="M113" s="35"/>
    </row>
    <row r="114" spans="1:13" ht="31.5" x14ac:dyDescent="0.25">
      <c r="A114" s="25" t="s">
        <v>155</v>
      </c>
      <c r="B114" s="9"/>
      <c r="C114" s="8"/>
      <c r="D114" s="8"/>
      <c r="E114" s="8"/>
      <c r="F114" s="9">
        <v>1565.06</v>
      </c>
      <c r="G114" s="8"/>
      <c r="H114" s="8"/>
      <c r="I114" s="8"/>
      <c r="J114" s="8"/>
      <c r="K114" s="8"/>
      <c r="L114" s="16">
        <f t="shared" ref="L114:L121" si="1">SUM(B114:K114)</f>
        <v>1565.06</v>
      </c>
      <c r="M114" s="35"/>
    </row>
    <row r="115" spans="1:13" ht="31.5" x14ac:dyDescent="0.25">
      <c r="A115" s="25" t="s">
        <v>156</v>
      </c>
      <c r="B115" s="9"/>
      <c r="C115" s="8"/>
      <c r="D115" s="8"/>
      <c r="E115" s="8"/>
      <c r="F115" s="6">
        <v>1931.66</v>
      </c>
      <c r="G115" s="8"/>
      <c r="H115" s="8"/>
      <c r="I115" s="8"/>
      <c r="J115" s="8"/>
      <c r="K115" s="8"/>
      <c r="L115" s="16">
        <f t="shared" si="1"/>
        <v>1931.66</v>
      </c>
      <c r="M115" s="35"/>
    </row>
    <row r="116" spans="1:13" ht="31.5" x14ac:dyDescent="0.25">
      <c r="A116" s="25" t="s">
        <v>157</v>
      </c>
      <c r="B116" s="9"/>
      <c r="C116" s="8"/>
      <c r="D116" s="8"/>
      <c r="E116" s="8"/>
      <c r="F116" s="6">
        <v>1108.48</v>
      </c>
      <c r="G116" s="8"/>
      <c r="H116" s="8"/>
      <c r="I116" s="8"/>
      <c r="J116" s="8"/>
      <c r="K116" s="8"/>
      <c r="L116" s="16">
        <f t="shared" si="1"/>
        <v>1108.48</v>
      </c>
      <c r="M116" s="35"/>
    </row>
    <row r="117" spans="1:13" ht="31.5" x14ac:dyDescent="0.25">
      <c r="A117" s="25" t="s">
        <v>158</v>
      </c>
      <c r="B117" s="9"/>
      <c r="C117" s="8"/>
      <c r="D117" s="8"/>
      <c r="E117" s="8"/>
      <c r="F117" s="6">
        <v>2010.91</v>
      </c>
      <c r="G117" s="8"/>
      <c r="H117" s="8"/>
      <c r="I117" s="8"/>
      <c r="J117" s="8"/>
      <c r="K117" s="8"/>
      <c r="L117" s="16">
        <f t="shared" si="1"/>
        <v>2010.91</v>
      </c>
      <c r="M117" s="35"/>
    </row>
    <row r="118" spans="1:13" ht="31.5" x14ac:dyDescent="0.25">
      <c r="A118" s="25" t="s">
        <v>159</v>
      </c>
      <c r="B118" s="9"/>
      <c r="C118" s="8"/>
      <c r="D118" s="8"/>
      <c r="E118" s="8"/>
      <c r="F118" s="6">
        <v>2649</v>
      </c>
      <c r="G118" s="8"/>
      <c r="H118" s="8"/>
      <c r="I118" s="8"/>
      <c r="J118" s="8"/>
      <c r="K118" s="8"/>
      <c r="L118" s="16">
        <f t="shared" si="1"/>
        <v>2649</v>
      </c>
      <c r="M118" s="35"/>
    </row>
    <row r="119" spans="1:13" ht="31.5" x14ac:dyDescent="0.25">
      <c r="A119" s="25" t="s">
        <v>160</v>
      </c>
      <c r="B119" s="9"/>
      <c r="C119" s="8"/>
      <c r="D119" s="8"/>
      <c r="E119" s="8"/>
      <c r="F119" s="6">
        <v>1345.72</v>
      </c>
      <c r="G119" s="8"/>
      <c r="H119" s="8"/>
      <c r="I119" s="8"/>
      <c r="J119" s="8"/>
      <c r="K119" s="8"/>
      <c r="L119" s="16">
        <f t="shared" si="1"/>
        <v>1345.72</v>
      </c>
      <c r="M119" s="35"/>
    </row>
    <row r="120" spans="1:13" ht="63" x14ac:dyDescent="0.25">
      <c r="A120" s="26" t="s">
        <v>161</v>
      </c>
      <c r="B120" s="42"/>
      <c r="C120" s="8"/>
      <c r="D120" s="8"/>
      <c r="E120" s="8"/>
      <c r="F120" s="8">
        <v>23.52</v>
      </c>
      <c r="G120" s="8"/>
      <c r="H120" s="8"/>
      <c r="I120" s="8"/>
      <c r="J120" s="8"/>
      <c r="K120" s="8"/>
      <c r="L120" s="16">
        <f t="shared" si="1"/>
        <v>23.52</v>
      </c>
      <c r="M120" s="35"/>
    </row>
    <row r="121" spans="1:13" ht="47.25" x14ac:dyDescent="0.25">
      <c r="A121" s="25" t="s">
        <v>162</v>
      </c>
      <c r="B121" s="9"/>
      <c r="C121" s="8"/>
      <c r="D121" s="8"/>
      <c r="E121" s="8"/>
      <c r="F121" s="8"/>
      <c r="G121" s="8"/>
      <c r="H121" s="8"/>
      <c r="I121" s="8"/>
      <c r="J121" s="8"/>
      <c r="K121" s="8"/>
      <c r="L121" s="16">
        <f t="shared" si="1"/>
        <v>0</v>
      </c>
      <c r="M121" s="35"/>
    </row>
    <row r="122" spans="1:13" ht="15.75" x14ac:dyDescent="0.25">
      <c r="A122" s="25" t="s">
        <v>90</v>
      </c>
      <c r="B122" s="9"/>
      <c r="C122" s="8"/>
      <c r="D122" s="8"/>
      <c r="E122" s="8"/>
      <c r="F122" s="8"/>
      <c r="G122" s="8"/>
      <c r="H122" s="8"/>
      <c r="I122" s="8"/>
      <c r="J122" s="8"/>
      <c r="K122" s="8"/>
      <c r="L122" s="16"/>
      <c r="M122" s="35"/>
    </row>
    <row r="123" spans="1:13" ht="15.75" x14ac:dyDescent="0.25">
      <c r="A123" s="25" t="s">
        <v>91</v>
      </c>
      <c r="B123" s="9"/>
      <c r="C123" s="8">
        <v>3425.66</v>
      </c>
      <c r="D123" s="8"/>
      <c r="E123" s="8"/>
      <c r="F123" s="8"/>
      <c r="G123" s="8"/>
      <c r="H123" s="8"/>
      <c r="I123" s="8"/>
      <c r="J123" s="8"/>
      <c r="K123" s="8"/>
      <c r="L123" s="16">
        <f t="shared" ref="L123:L137" si="2">SUM(B123:K123)</f>
        <v>3425.66</v>
      </c>
      <c r="M123" s="35"/>
    </row>
    <row r="124" spans="1:13" ht="15.75" x14ac:dyDescent="0.25">
      <c r="A124" s="25" t="s">
        <v>92</v>
      </c>
      <c r="B124" s="9"/>
      <c r="C124" s="8">
        <v>1668</v>
      </c>
      <c r="D124" s="8"/>
      <c r="E124" s="8"/>
      <c r="F124" s="8"/>
      <c r="G124" s="8"/>
      <c r="H124" s="8"/>
      <c r="I124" s="8"/>
      <c r="J124" s="8"/>
      <c r="K124" s="8"/>
      <c r="L124" s="16">
        <f t="shared" si="2"/>
        <v>1668</v>
      </c>
      <c r="M124" s="35"/>
    </row>
    <row r="125" spans="1:13" ht="15.75" x14ac:dyDescent="0.25">
      <c r="A125" s="25" t="s">
        <v>93</v>
      </c>
      <c r="B125" s="9"/>
      <c r="C125" s="8">
        <v>1800</v>
      </c>
      <c r="D125" s="8"/>
      <c r="E125" s="8"/>
      <c r="F125" s="8"/>
      <c r="G125" s="8"/>
      <c r="H125" s="8"/>
      <c r="I125" s="8"/>
      <c r="J125" s="8"/>
      <c r="K125" s="8"/>
      <c r="L125" s="16">
        <f t="shared" si="2"/>
        <v>1800</v>
      </c>
      <c r="M125" s="35"/>
    </row>
    <row r="126" spans="1:13" ht="15.75" x14ac:dyDescent="0.25">
      <c r="A126" s="25" t="s">
        <v>94</v>
      </c>
      <c r="B126" s="9"/>
      <c r="C126" s="8">
        <v>2520</v>
      </c>
      <c r="D126" s="8"/>
      <c r="E126" s="8"/>
      <c r="F126" s="8"/>
      <c r="G126" s="8"/>
      <c r="H126" s="8"/>
      <c r="I126" s="8"/>
      <c r="J126" s="8"/>
      <c r="K126" s="8"/>
      <c r="L126" s="16">
        <f t="shared" si="2"/>
        <v>2520</v>
      </c>
      <c r="M126" s="35"/>
    </row>
    <row r="127" spans="1:13" ht="15.75" x14ac:dyDescent="0.25">
      <c r="A127" s="25" t="s">
        <v>95</v>
      </c>
      <c r="B127" s="9"/>
      <c r="C127" s="8">
        <v>2928</v>
      </c>
      <c r="D127" s="8"/>
      <c r="E127" s="8"/>
      <c r="F127" s="8"/>
      <c r="G127" s="8"/>
      <c r="H127" s="8"/>
      <c r="I127" s="8"/>
      <c r="J127" s="8"/>
      <c r="K127" s="8"/>
      <c r="L127" s="16">
        <f t="shared" si="2"/>
        <v>2928</v>
      </c>
      <c r="M127" s="35"/>
    </row>
    <row r="128" spans="1:13" ht="15.75" x14ac:dyDescent="0.25">
      <c r="A128" s="25" t="s">
        <v>96</v>
      </c>
      <c r="B128" s="9"/>
      <c r="C128" s="8">
        <v>1380</v>
      </c>
      <c r="D128" s="8"/>
      <c r="E128" s="8"/>
      <c r="F128" s="8"/>
      <c r="G128" s="8"/>
      <c r="H128" s="8"/>
      <c r="I128" s="8"/>
      <c r="J128" s="8"/>
      <c r="K128" s="8"/>
      <c r="L128" s="16">
        <f t="shared" si="2"/>
        <v>1380</v>
      </c>
      <c r="M128" s="35"/>
    </row>
    <row r="129" spans="1:13" ht="15.75" x14ac:dyDescent="0.25">
      <c r="A129" s="25" t="s">
        <v>97</v>
      </c>
      <c r="B129" s="9"/>
      <c r="C129" s="8">
        <v>1440</v>
      </c>
      <c r="D129" s="8"/>
      <c r="E129" s="8"/>
      <c r="F129" s="8"/>
      <c r="G129" s="8"/>
      <c r="H129" s="8"/>
      <c r="I129" s="8"/>
      <c r="J129" s="8"/>
      <c r="K129" s="8"/>
      <c r="L129" s="16">
        <f t="shared" si="2"/>
        <v>1440</v>
      </c>
      <c r="M129" s="35"/>
    </row>
    <row r="130" spans="1:13" ht="15.75" x14ac:dyDescent="0.25">
      <c r="A130" s="25" t="s">
        <v>98</v>
      </c>
      <c r="B130" s="9"/>
      <c r="C130" s="8">
        <v>1680</v>
      </c>
      <c r="D130" s="8"/>
      <c r="E130" s="8"/>
      <c r="F130" s="8"/>
      <c r="G130" s="8"/>
      <c r="H130" s="8"/>
      <c r="I130" s="8"/>
      <c r="J130" s="8"/>
      <c r="K130" s="8"/>
      <c r="L130" s="16">
        <f t="shared" si="2"/>
        <v>1680</v>
      </c>
      <c r="M130" s="35"/>
    </row>
    <row r="131" spans="1:13" ht="15.75" x14ac:dyDescent="0.25">
      <c r="A131" s="25" t="s">
        <v>99</v>
      </c>
      <c r="B131" s="9"/>
      <c r="C131" s="8">
        <v>1800</v>
      </c>
      <c r="D131" s="8"/>
      <c r="E131" s="8"/>
      <c r="F131" s="8"/>
      <c r="G131" s="8"/>
      <c r="H131" s="8"/>
      <c r="I131" s="8"/>
      <c r="J131" s="8"/>
      <c r="K131" s="8"/>
      <c r="L131" s="16">
        <f t="shared" si="2"/>
        <v>1800</v>
      </c>
      <c r="M131" s="35"/>
    </row>
    <row r="132" spans="1:13" ht="15.75" x14ac:dyDescent="0.25">
      <c r="A132" s="25" t="s">
        <v>100</v>
      </c>
      <c r="B132" s="9"/>
      <c r="C132" s="8">
        <v>1440</v>
      </c>
      <c r="D132" s="8"/>
      <c r="E132" s="8"/>
      <c r="F132" s="8"/>
      <c r="G132" s="8"/>
      <c r="H132" s="8"/>
      <c r="I132" s="8"/>
      <c r="J132" s="8"/>
      <c r="K132" s="8"/>
      <c r="L132" s="16">
        <f t="shared" si="2"/>
        <v>1440</v>
      </c>
      <c r="M132" s="35"/>
    </row>
    <row r="133" spans="1:13" ht="15.75" x14ac:dyDescent="0.25">
      <c r="A133" s="25" t="s">
        <v>101</v>
      </c>
      <c r="B133" s="9"/>
      <c r="C133" s="8">
        <v>1440</v>
      </c>
      <c r="D133" s="8"/>
      <c r="E133" s="8"/>
      <c r="F133" s="8"/>
      <c r="G133" s="8"/>
      <c r="H133" s="8"/>
      <c r="I133" s="8"/>
      <c r="J133" s="8"/>
      <c r="K133" s="8"/>
      <c r="L133" s="16">
        <f t="shared" si="2"/>
        <v>1440</v>
      </c>
      <c r="M133" s="35"/>
    </row>
    <row r="134" spans="1:13" ht="15.75" x14ac:dyDescent="0.25">
      <c r="A134" s="25" t="s">
        <v>102</v>
      </c>
      <c r="B134" s="9"/>
      <c r="C134" s="8">
        <v>1884</v>
      </c>
      <c r="D134" s="8"/>
      <c r="E134" s="8"/>
      <c r="F134" s="8"/>
      <c r="G134" s="8"/>
      <c r="H134" s="8"/>
      <c r="I134" s="8"/>
      <c r="J134" s="8"/>
      <c r="K134" s="8"/>
      <c r="L134" s="16">
        <f t="shared" si="2"/>
        <v>1884</v>
      </c>
      <c r="M134" s="35"/>
    </row>
    <row r="135" spans="1:13" ht="15.75" x14ac:dyDescent="0.25">
      <c r="A135" s="25" t="s">
        <v>103</v>
      </c>
      <c r="B135" s="9"/>
      <c r="C135" s="8">
        <v>2040</v>
      </c>
      <c r="D135" s="8"/>
      <c r="E135" s="8"/>
      <c r="F135" s="8"/>
      <c r="G135" s="8"/>
      <c r="H135" s="8"/>
      <c r="I135" s="8"/>
      <c r="J135" s="8"/>
      <c r="K135" s="8"/>
      <c r="L135" s="16">
        <f t="shared" si="2"/>
        <v>2040</v>
      </c>
      <c r="M135" s="35"/>
    </row>
    <row r="136" spans="1:13" ht="15.75" x14ac:dyDescent="0.25">
      <c r="A136" s="25" t="s">
        <v>104</v>
      </c>
      <c r="B136" s="9"/>
      <c r="C136" s="8">
        <v>1920</v>
      </c>
      <c r="D136" s="8"/>
      <c r="E136" s="8"/>
      <c r="F136" s="8"/>
      <c r="G136" s="8"/>
      <c r="H136" s="8"/>
      <c r="I136" s="8"/>
      <c r="J136" s="8"/>
      <c r="K136" s="8"/>
      <c r="L136" s="16">
        <f t="shared" si="2"/>
        <v>1920</v>
      </c>
      <c r="M136" s="35"/>
    </row>
    <row r="137" spans="1:13" ht="15.75" x14ac:dyDescent="0.25">
      <c r="A137" s="25" t="s">
        <v>105</v>
      </c>
      <c r="B137" s="9"/>
      <c r="C137" s="8">
        <v>2520</v>
      </c>
      <c r="D137" s="8"/>
      <c r="E137" s="8"/>
      <c r="F137" s="8"/>
      <c r="G137" s="8"/>
      <c r="H137" s="8"/>
      <c r="I137" s="8"/>
      <c r="J137" s="8"/>
      <c r="K137" s="8"/>
      <c r="L137" s="16">
        <f t="shared" si="2"/>
        <v>2520</v>
      </c>
      <c r="M137" s="35"/>
    </row>
    <row r="138" spans="1:13" ht="15.75" x14ac:dyDescent="0.25">
      <c r="A138" s="25" t="s">
        <v>176</v>
      </c>
      <c r="B138" s="9">
        <v>8500</v>
      </c>
      <c r="C138" s="8"/>
      <c r="D138" s="8"/>
      <c r="E138" s="8"/>
      <c r="F138" s="8"/>
      <c r="G138" s="8"/>
      <c r="H138" s="8"/>
      <c r="I138" s="8"/>
      <c r="J138" s="8"/>
      <c r="K138" s="8"/>
      <c r="L138" s="16">
        <f>SUM(B138)</f>
        <v>8500</v>
      </c>
      <c r="M138" s="35"/>
    </row>
    <row r="139" spans="1:13" ht="15.75" x14ac:dyDescent="0.25">
      <c r="A139" s="25" t="s">
        <v>106</v>
      </c>
      <c r="B139" s="9">
        <v>8500</v>
      </c>
      <c r="C139" s="8"/>
      <c r="D139" s="8"/>
      <c r="E139" s="8"/>
      <c r="F139" s="8"/>
      <c r="G139" s="8"/>
      <c r="H139" s="8"/>
      <c r="I139" s="8"/>
      <c r="J139" s="8"/>
      <c r="K139" s="8"/>
      <c r="L139" s="16">
        <f t="shared" ref="L139:L141" si="3">SUM(B139)</f>
        <v>8500</v>
      </c>
      <c r="M139" s="35"/>
    </row>
    <row r="140" spans="1:13" ht="15.75" x14ac:dyDescent="0.25">
      <c r="A140" s="25" t="s">
        <v>107</v>
      </c>
      <c r="B140" s="9">
        <v>15000</v>
      </c>
      <c r="C140" s="8"/>
      <c r="D140" s="8"/>
      <c r="E140" s="8"/>
      <c r="F140" s="8"/>
      <c r="G140" s="8"/>
      <c r="H140" s="8"/>
      <c r="I140" s="8"/>
      <c r="J140" s="8"/>
      <c r="K140" s="8"/>
      <c r="L140" s="16">
        <f t="shared" si="3"/>
        <v>15000</v>
      </c>
      <c r="M140" s="35"/>
    </row>
    <row r="141" spans="1:13" ht="15.75" x14ac:dyDescent="0.25">
      <c r="A141" s="25" t="s">
        <v>108</v>
      </c>
      <c r="B141" s="9">
        <v>8500</v>
      </c>
      <c r="C141" s="8"/>
      <c r="D141" s="8"/>
      <c r="E141" s="8"/>
      <c r="F141" s="8"/>
      <c r="G141" s="8"/>
      <c r="H141" s="8"/>
      <c r="I141" s="8"/>
      <c r="J141" s="8"/>
      <c r="K141" s="8"/>
      <c r="L141" s="16">
        <f t="shared" si="3"/>
        <v>8500</v>
      </c>
      <c r="M141" s="35"/>
    </row>
    <row r="142" spans="1:13" ht="15.75" x14ac:dyDescent="0.25">
      <c r="A142" s="27"/>
      <c r="B142" s="5"/>
      <c r="C142" s="4"/>
      <c r="D142" s="4"/>
      <c r="E142" s="4"/>
      <c r="F142" s="4"/>
      <c r="G142" s="4"/>
      <c r="H142" s="4"/>
      <c r="I142" s="4"/>
      <c r="J142" s="4"/>
      <c r="K142" s="4"/>
      <c r="L142" s="28"/>
    </row>
    <row r="143" spans="1:13" ht="15.75" x14ac:dyDescent="0.25">
      <c r="A143" s="27" t="s">
        <v>109</v>
      </c>
      <c r="B143" s="5"/>
      <c r="C143" s="4"/>
      <c r="D143" s="4"/>
      <c r="E143" s="4"/>
      <c r="F143" s="4"/>
      <c r="G143" s="4"/>
      <c r="H143" s="4"/>
      <c r="I143" s="4"/>
      <c r="J143" s="4"/>
      <c r="K143" s="4"/>
      <c r="L143" s="28"/>
    </row>
    <row r="144" spans="1:13" ht="15.75" x14ac:dyDescent="0.25">
      <c r="A144" s="29" t="s">
        <v>163</v>
      </c>
      <c r="B144" s="5"/>
      <c r="C144" s="4">
        <v>73496.23</v>
      </c>
      <c r="D144" s="4"/>
      <c r="E144" s="4">
        <v>4672.18</v>
      </c>
      <c r="F144" s="4"/>
      <c r="G144" s="4"/>
      <c r="H144" s="4"/>
      <c r="I144" s="4"/>
      <c r="J144" s="4"/>
      <c r="K144" s="4"/>
      <c r="L144" s="28">
        <f>SUM(B144:K144)</f>
        <v>78168.41</v>
      </c>
    </row>
    <row r="145" spans="1:13" ht="15.75" x14ac:dyDescent="0.25">
      <c r="A145" s="29" t="s">
        <v>164</v>
      </c>
      <c r="B145" s="6">
        <v>72721.81</v>
      </c>
      <c r="C145" s="4">
        <v>203913.9</v>
      </c>
      <c r="D145" s="4"/>
      <c r="E145" s="4"/>
      <c r="F145" s="4"/>
      <c r="G145" s="4"/>
      <c r="H145" s="4"/>
      <c r="I145" s="4"/>
      <c r="J145" s="4"/>
      <c r="K145" s="4"/>
      <c r="L145" s="28">
        <f>SUM(B145:K145)</f>
        <v>276635.70999999996</v>
      </c>
    </row>
    <row r="146" spans="1:13" ht="33" customHeight="1" x14ac:dyDescent="0.25">
      <c r="A146" s="29" t="s">
        <v>165</v>
      </c>
      <c r="B146" s="5"/>
      <c r="C146" s="4">
        <v>39644.49</v>
      </c>
      <c r="D146" s="4"/>
      <c r="E146" s="4"/>
      <c r="F146" s="4"/>
      <c r="G146" s="4"/>
      <c r="H146" s="4"/>
      <c r="I146" s="4"/>
      <c r="J146" s="4"/>
      <c r="K146" s="4"/>
      <c r="L146" s="28">
        <f>SUM(B146:K146)</f>
        <v>39644.49</v>
      </c>
    </row>
    <row r="147" spans="1:13" ht="31.5" x14ac:dyDescent="0.25">
      <c r="A147" s="27" t="s">
        <v>166</v>
      </c>
      <c r="B147" s="5"/>
      <c r="C147" s="4">
        <v>100616.77</v>
      </c>
      <c r="D147" s="4"/>
      <c r="E147" s="4"/>
      <c r="F147" s="4"/>
      <c r="G147" s="4"/>
      <c r="H147" s="4"/>
      <c r="I147" s="4"/>
      <c r="J147" s="4"/>
      <c r="K147" s="4"/>
      <c r="L147" s="28">
        <f>SUM(B147:K147)</f>
        <v>100616.77</v>
      </c>
    </row>
    <row r="148" spans="1:13" ht="15.75" x14ac:dyDescent="0.25">
      <c r="A148" s="27" t="s">
        <v>167</v>
      </c>
      <c r="B148" s="5"/>
      <c r="C148" s="4">
        <v>70813.31</v>
      </c>
      <c r="D148" s="4"/>
      <c r="E148" s="4"/>
      <c r="F148" s="4"/>
      <c r="G148" s="4"/>
      <c r="H148" s="4"/>
      <c r="I148" s="4"/>
      <c r="J148" s="4"/>
      <c r="K148" s="4"/>
      <c r="L148" s="28">
        <f>SUM(B148:K148)</f>
        <v>70813.31</v>
      </c>
    </row>
    <row r="149" spans="1:13" ht="15.75" x14ac:dyDescent="0.25">
      <c r="A149" s="25" t="s">
        <v>110</v>
      </c>
      <c r="B149" s="9">
        <v>499689.47</v>
      </c>
      <c r="C149" s="8"/>
      <c r="D149" s="8"/>
      <c r="E149" s="8"/>
      <c r="F149" s="8"/>
      <c r="G149" s="8"/>
      <c r="H149" s="8"/>
      <c r="I149" s="8"/>
      <c r="J149" s="8"/>
      <c r="K149" s="8"/>
      <c r="L149" s="16">
        <f>SUM(B149)</f>
        <v>499689.47</v>
      </c>
      <c r="M149" s="36"/>
    </row>
    <row r="150" spans="1:13" ht="15.75" x14ac:dyDescent="0.25">
      <c r="A150" s="25" t="s">
        <v>111</v>
      </c>
      <c r="B150" s="9">
        <v>130858</v>
      </c>
      <c r="C150" s="8"/>
      <c r="D150" s="8"/>
      <c r="E150" s="8"/>
      <c r="F150" s="8"/>
      <c r="G150" s="8"/>
      <c r="H150" s="8"/>
      <c r="I150" s="8"/>
      <c r="J150" s="8"/>
      <c r="K150" s="8"/>
      <c r="L150" s="16">
        <v>130858</v>
      </c>
      <c r="M150" s="36">
        <f>SUM(L114:L150)</f>
        <v>1277446.17</v>
      </c>
    </row>
    <row r="151" spans="1:13" ht="15.75" x14ac:dyDescent="0.25">
      <c r="A151" s="51" t="s">
        <v>112</v>
      </c>
      <c r="B151" s="43"/>
      <c r="C151" s="8"/>
      <c r="D151" s="8"/>
      <c r="E151" s="8"/>
      <c r="F151" s="8"/>
      <c r="G151" s="8"/>
      <c r="H151" s="8"/>
      <c r="I151" s="8"/>
      <c r="J151" s="8"/>
      <c r="K151" s="8"/>
      <c r="L151" s="16"/>
      <c r="M151" s="35"/>
    </row>
    <row r="152" spans="1:13" ht="15.75" x14ac:dyDescent="0.25">
      <c r="A152" s="20" t="s">
        <v>73</v>
      </c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16"/>
      <c r="M152" s="35"/>
    </row>
    <row r="153" spans="1:13" ht="47.25" x14ac:dyDescent="0.25">
      <c r="A153" s="17" t="s">
        <v>113</v>
      </c>
      <c r="B153" s="9"/>
      <c r="C153" s="8">
        <v>15224.74</v>
      </c>
      <c r="D153" s="8"/>
      <c r="E153" s="8"/>
      <c r="F153" s="8"/>
      <c r="G153" s="8"/>
      <c r="H153" s="8"/>
      <c r="I153" s="8"/>
      <c r="J153" s="8"/>
      <c r="K153" s="8"/>
      <c r="L153" s="16">
        <f>SUM(B153:K153)</f>
        <v>15224.74</v>
      </c>
      <c r="M153" s="35"/>
    </row>
    <row r="154" spans="1:13" ht="47.25" x14ac:dyDescent="0.25">
      <c r="A154" s="17" t="s">
        <v>114</v>
      </c>
      <c r="B154" s="9"/>
      <c r="C154" s="8">
        <v>10224.299999999999</v>
      </c>
      <c r="D154" s="8"/>
      <c r="E154" s="8"/>
      <c r="F154" s="8"/>
      <c r="G154" s="8"/>
      <c r="H154" s="8"/>
      <c r="I154" s="8"/>
      <c r="J154" s="8"/>
      <c r="K154" s="8"/>
      <c r="L154" s="16">
        <f>SUM(B154:K154)</f>
        <v>10224.299999999999</v>
      </c>
      <c r="M154" s="35"/>
    </row>
    <row r="155" spans="1:13" ht="63" x14ac:dyDescent="0.25">
      <c r="A155" s="24" t="s">
        <v>115</v>
      </c>
      <c r="B155" s="9">
        <v>15000</v>
      </c>
      <c r="C155" s="8"/>
      <c r="D155" s="8"/>
      <c r="E155" s="8"/>
      <c r="F155" s="8"/>
      <c r="G155" s="8"/>
      <c r="H155" s="8"/>
      <c r="I155" s="8"/>
      <c r="J155" s="8"/>
      <c r="K155" s="8"/>
      <c r="L155" s="16">
        <f>SUM(B155)</f>
        <v>15000</v>
      </c>
      <c r="M155" s="35"/>
    </row>
    <row r="156" spans="1:13" ht="63" x14ac:dyDescent="0.25">
      <c r="A156" s="24" t="s">
        <v>179</v>
      </c>
      <c r="B156" s="9">
        <v>15000</v>
      </c>
      <c r="C156" s="8"/>
      <c r="D156" s="8"/>
      <c r="E156" s="8"/>
      <c r="F156" s="8"/>
      <c r="G156" s="8"/>
      <c r="H156" s="8"/>
      <c r="I156" s="8"/>
      <c r="J156" s="8"/>
      <c r="K156" s="8"/>
      <c r="L156" s="16">
        <f>SUM(B156)</f>
        <v>15000</v>
      </c>
      <c r="M156" s="36">
        <f>SUM(L153:L156)</f>
        <v>55449.04</v>
      </c>
    </row>
    <row r="157" spans="1:13" ht="15.75" x14ac:dyDescent="0.25">
      <c r="A157" s="20" t="s">
        <v>29</v>
      </c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16"/>
      <c r="M157" s="35"/>
    </row>
    <row r="158" spans="1:13" ht="15.75" x14ac:dyDescent="0.25">
      <c r="A158" s="25" t="s">
        <v>116</v>
      </c>
      <c r="B158" s="9"/>
      <c r="C158" s="8">
        <v>12782.3</v>
      </c>
      <c r="D158" s="8"/>
      <c r="E158" s="8"/>
      <c r="F158" s="8"/>
      <c r="G158" s="8"/>
      <c r="H158" s="8"/>
      <c r="I158" s="8"/>
      <c r="J158" s="8"/>
      <c r="K158" s="8"/>
      <c r="L158" s="16">
        <f>SUM(B158:K158)</f>
        <v>12782.3</v>
      </c>
      <c r="M158" s="35"/>
    </row>
    <row r="159" spans="1:13" ht="15.75" x14ac:dyDescent="0.25">
      <c r="A159" s="25" t="s">
        <v>117</v>
      </c>
      <c r="B159" s="9"/>
      <c r="C159" s="8">
        <v>27546</v>
      </c>
      <c r="D159" s="8"/>
      <c r="E159" s="8"/>
      <c r="F159" s="8"/>
      <c r="G159" s="8"/>
      <c r="H159" s="8"/>
      <c r="I159" s="8"/>
      <c r="J159" s="8"/>
      <c r="K159" s="8"/>
      <c r="L159" s="16">
        <f>SUM(B159:K159)</f>
        <v>27546</v>
      </c>
      <c r="M159" s="36"/>
    </row>
    <row r="160" spans="1:13" ht="15.75" x14ac:dyDescent="0.25">
      <c r="A160" s="25" t="s">
        <v>118</v>
      </c>
      <c r="B160" s="9">
        <v>3500</v>
      </c>
      <c r="C160" s="8"/>
      <c r="D160" s="8"/>
      <c r="E160" s="8"/>
      <c r="F160" s="8"/>
      <c r="G160" s="8"/>
      <c r="H160" s="8"/>
      <c r="I160" s="8"/>
      <c r="J160" s="8"/>
      <c r="K160" s="8"/>
      <c r="L160" s="16">
        <f>SUM(B160:K160)</f>
        <v>3500</v>
      </c>
      <c r="M160" s="36">
        <f>SUM(L158:L160)</f>
        <v>43828.3</v>
      </c>
    </row>
    <row r="161" spans="1:13" ht="15.75" x14ac:dyDescent="0.25">
      <c r="A161" s="20" t="s">
        <v>119</v>
      </c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16"/>
      <c r="M161" s="35"/>
    </row>
    <row r="162" spans="1:13" ht="15.75" x14ac:dyDescent="0.25">
      <c r="A162" s="22" t="s">
        <v>120</v>
      </c>
      <c r="B162" s="8"/>
      <c r="C162" s="8">
        <v>9000</v>
      </c>
      <c r="D162" s="8"/>
      <c r="E162" s="8"/>
      <c r="F162" s="8"/>
      <c r="G162" s="8"/>
      <c r="H162" s="8"/>
      <c r="I162" s="8"/>
      <c r="J162" s="8"/>
      <c r="K162" s="8"/>
      <c r="L162" s="16">
        <f>SUM(B162:K162)</f>
        <v>9000</v>
      </c>
      <c r="M162" s="35"/>
    </row>
    <row r="163" spans="1:13" ht="15.75" x14ac:dyDescent="0.25">
      <c r="A163" s="22" t="s">
        <v>121</v>
      </c>
      <c r="B163" s="8">
        <v>60000</v>
      </c>
      <c r="C163" s="8"/>
      <c r="D163" s="8"/>
      <c r="E163" s="8"/>
      <c r="F163" s="8"/>
      <c r="G163" s="8"/>
      <c r="H163" s="8"/>
      <c r="I163" s="8"/>
      <c r="J163" s="8"/>
      <c r="K163" s="8"/>
      <c r="L163" s="16">
        <f>SUM(B163)</f>
        <v>60000</v>
      </c>
      <c r="M163" s="36">
        <f>SUM(L162:L163)</f>
        <v>69000</v>
      </c>
    </row>
    <row r="164" spans="1:13" ht="15.75" x14ac:dyDescent="0.25">
      <c r="A164" s="15" t="s">
        <v>122</v>
      </c>
      <c r="B164" s="9"/>
      <c r="C164" s="8"/>
      <c r="D164" s="8"/>
      <c r="E164" s="8"/>
      <c r="F164" s="8"/>
      <c r="G164" s="8"/>
      <c r="H164" s="8"/>
      <c r="I164" s="8"/>
      <c r="J164" s="8"/>
      <c r="K164" s="8"/>
      <c r="L164" s="16"/>
      <c r="M164" s="35"/>
    </row>
    <row r="165" spans="1:13" ht="47.25" x14ac:dyDescent="0.25">
      <c r="A165" s="17" t="s">
        <v>123</v>
      </c>
      <c r="B165" s="9"/>
      <c r="C165" s="8">
        <v>25511.93</v>
      </c>
      <c r="D165" s="8"/>
      <c r="E165" s="8"/>
      <c r="F165" s="8"/>
      <c r="G165" s="8"/>
      <c r="H165" s="8"/>
      <c r="I165" s="8"/>
      <c r="J165" s="8"/>
      <c r="K165" s="8"/>
      <c r="L165" s="16">
        <f>SUM(B165:K165)</f>
        <v>25511.93</v>
      </c>
      <c r="M165" s="35"/>
    </row>
    <row r="166" spans="1:13" ht="47.25" x14ac:dyDescent="0.25">
      <c r="A166" s="17" t="s">
        <v>124</v>
      </c>
      <c r="B166" s="9"/>
      <c r="C166" s="8"/>
      <c r="D166" s="8"/>
      <c r="E166" s="8"/>
      <c r="F166" s="8"/>
      <c r="G166" s="8"/>
      <c r="H166" s="8"/>
      <c r="I166" s="8"/>
      <c r="J166" s="8"/>
      <c r="K166" s="8">
        <v>116.83</v>
      </c>
      <c r="L166" s="16">
        <v>116.83</v>
      </c>
      <c r="M166" s="36">
        <f>SUM(L165:L166)</f>
        <v>25628.760000000002</v>
      </c>
    </row>
    <row r="167" spans="1:13" ht="15.75" x14ac:dyDescent="0.25">
      <c r="A167" s="20" t="s">
        <v>42</v>
      </c>
      <c r="B167" s="9"/>
      <c r="C167" s="8"/>
      <c r="D167" s="8"/>
      <c r="E167" s="8"/>
      <c r="F167" s="8"/>
      <c r="G167" s="8"/>
      <c r="H167" s="8"/>
      <c r="I167" s="8"/>
      <c r="J167" s="8"/>
      <c r="K167" s="8"/>
      <c r="L167" s="16"/>
      <c r="M167" s="35"/>
    </row>
    <row r="168" spans="1:13" ht="47.25" x14ac:dyDescent="0.25">
      <c r="A168" s="17" t="s">
        <v>125</v>
      </c>
      <c r="B168" s="9"/>
      <c r="C168" s="8"/>
      <c r="D168" s="8"/>
      <c r="E168" s="8"/>
      <c r="F168" s="8"/>
      <c r="G168" s="8"/>
      <c r="H168" s="8">
        <v>2362.17</v>
      </c>
      <c r="I168" s="8"/>
      <c r="J168" s="8"/>
      <c r="K168" s="8">
        <v>137.83000000000001</v>
      </c>
      <c r="L168" s="16">
        <f>SUM(B168:K168)</f>
        <v>2500</v>
      </c>
      <c r="M168" s="36">
        <f>SUM(L168)</f>
        <v>2500</v>
      </c>
    </row>
    <row r="169" spans="1:13" ht="15.75" x14ac:dyDescent="0.25">
      <c r="A169" s="20" t="s">
        <v>126</v>
      </c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16"/>
      <c r="M169" s="35"/>
    </row>
    <row r="170" spans="1:13" ht="31.5" x14ac:dyDescent="0.25">
      <c r="A170" s="17" t="s">
        <v>170</v>
      </c>
      <c r="B170" s="9"/>
      <c r="C170" s="8"/>
      <c r="D170" s="8"/>
      <c r="E170" s="8"/>
      <c r="F170" s="8"/>
      <c r="G170" s="8"/>
      <c r="H170" s="8"/>
      <c r="I170" s="8"/>
      <c r="J170" s="8"/>
      <c r="K170" s="8">
        <v>2704</v>
      </c>
      <c r="L170" s="16">
        <f>SUM(B170:K170)</f>
        <v>2704</v>
      </c>
      <c r="M170" s="36">
        <f>SUM(L170)</f>
        <v>2704</v>
      </c>
    </row>
    <row r="171" spans="1:13" ht="15.75" x14ac:dyDescent="0.25">
      <c r="A171" s="49" t="s">
        <v>127</v>
      </c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16"/>
      <c r="M171" s="35"/>
    </row>
    <row r="172" spans="1:13" ht="15.75" x14ac:dyDescent="0.25">
      <c r="A172" s="20" t="s">
        <v>15</v>
      </c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16"/>
      <c r="M172" s="35"/>
    </row>
    <row r="173" spans="1:13" ht="15.75" x14ac:dyDescent="0.25">
      <c r="A173" s="22" t="s">
        <v>128</v>
      </c>
      <c r="B173" s="8"/>
      <c r="C173" s="8">
        <v>9795.6</v>
      </c>
      <c r="D173" s="8"/>
      <c r="E173" s="8"/>
      <c r="F173" s="8"/>
      <c r="G173" s="8"/>
      <c r="H173" s="8"/>
      <c r="I173" s="8"/>
      <c r="J173" s="8"/>
      <c r="K173" s="8"/>
      <c r="L173" s="16">
        <f>SUM(B173:K173)</f>
        <v>9795.6</v>
      </c>
      <c r="M173" s="35"/>
    </row>
    <row r="174" spans="1:13" ht="31.5" x14ac:dyDescent="0.25">
      <c r="A174" s="17" t="s">
        <v>129</v>
      </c>
      <c r="B174" s="8">
        <v>51161.24</v>
      </c>
      <c r="C174" s="8"/>
      <c r="D174" s="8"/>
      <c r="E174" s="8"/>
      <c r="F174" s="8"/>
      <c r="G174" s="8"/>
      <c r="H174" s="8"/>
      <c r="I174" s="8"/>
      <c r="J174" s="8"/>
      <c r="K174" s="8"/>
      <c r="L174" s="16">
        <f>SUM(B174)</f>
        <v>51161.24</v>
      </c>
      <c r="M174" s="36">
        <f>SUM(L173:L174)</f>
        <v>60956.84</v>
      </c>
    </row>
    <row r="175" spans="1:13" ht="15.75" x14ac:dyDescent="0.25">
      <c r="A175" s="20" t="s">
        <v>23</v>
      </c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16"/>
      <c r="M175" s="35"/>
    </row>
    <row r="176" spans="1:13" ht="15.75" x14ac:dyDescent="0.25">
      <c r="A176" s="17" t="s">
        <v>130</v>
      </c>
      <c r="B176" s="9"/>
      <c r="C176" s="8">
        <v>32880</v>
      </c>
      <c r="D176" s="8"/>
      <c r="E176" s="8"/>
      <c r="F176" s="8"/>
      <c r="G176" s="8"/>
      <c r="H176" s="8"/>
      <c r="I176" s="8"/>
      <c r="J176" s="8"/>
      <c r="K176" s="8"/>
      <c r="L176" s="16">
        <f>SUM(B176:K176)</f>
        <v>32880</v>
      </c>
      <c r="M176" s="35"/>
    </row>
    <row r="177" spans="1:13" ht="15.75" x14ac:dyDescent="0.25">
      <c r="A177" s="17" t="s">
        <v>131</v>
      </c>
      <c r="B177" s="9">
        <v>76680.39</v>
      </c>
      <c r="C177" s="8"/>
      <c r="D177" s="8"/>
      <c r="E177" s="8"/>
      <c r="F177" s="8"/>
      <c r="G177" s="8"/>
      <c r="H177" s="8"/>
      <c r="I177" s="8"/>
      <c r="J177" s="8"/>
      <c r="K177" s="8"/>
      <c r="L177" s="16">
        <f t="shared" ref="L177:L178" si="4">SUM(B177)</f>
        <v>76680.39</v>
      </c>
      <c r="M177" s="35"/>
    </row>
    <row r="178" spans="1:13" ht="15.75" x14ac:dyDescent="0.25">
      <c r="A178" s="17" t="s">
        <v>132</v>
      </c>
      <c r="B178" s="9">
        <v>20500</v>
      </c>
      <c r="C178" s="8"/>
      <c r="D178" s="8"/>
      <c r="E178" s="8"/>
      <c r="F178" s="8"/>
      <c r="G178" s="8"/>
      <c r="H178" s="8"/>
      <c r="I178" s="8"/>
      <c r="J178" s="8"/>
      <c r="K178" s="8"/>
      <c r="L178" s="16">
        <f t="shared" si="4"/>
        <v>20500</v>
      </c>
      <c r="M178" s="36">
        <f>SUM(L176:L178)</f>
        <v>130060.39</v>
      </c>
    </row>
    <row r="179" spans="1:13" ht="15.75" x14ac:dyDescent="0.25">
      <c r="A179" s="49" t="s">
        <v>133</v>
      </c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16"/>
      <c r="M179" s="35"/>
    </row>
    <row r="180" spans="1:13" ht="15.75" x14ac:dyDescent="0.25">
      <c r="A180" s="20" t="s">
        <v>15</v>
      </c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16"/>
      <c r="M180" s="35"/>
    </row>
    <row r="181" spans="1:13" ht="15.75" x14ac:dyDescent="0.25">
      <c r="A181" s="22" t="s">
        <v>134</v>
      </c>
      <c r="B181" s="8"/>
      <c r="C181" s="8">
        <v>4140</v>
      </c>
      <c r="D181" s="8"/>
      <c r="E181" s="8"/>
      <c r="F181" s="8"/>
      <c r="G181" s="8"/>
      <c r="H181" s="8"/>
      <c r="I181" s="8"/>
      <c r="J181" s="8"/>
      <c r="K181" s="8"/>
      <c r="L181" s="16">
        <f>SUM(B181:K181)</f>
        <v>4140</v>
      </c>
      <c r="M181" s="36">
        <f>SUM(L181)</f>
        <v>4140</v>
      </c>
    </row>
    <row r="182" spans="1:13" ht="15.75" x14ac:dyDescent="0.25">
      <c r="A182" s="20" t="s">
        <v>23</v>
      </c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16"/>
      <c r="M182" s="35"/>
    </row>
    <row r="183" spans="1:13" ht="15.75" x14ac:dyDescent="0.25">
      <c r="A183" s="17" t="s">
        <v>135</v>
      </c>
      <c r="B183" s="9"/>
      <c r="C183" s="8">
        <v>24040</v>
      </c>
      <c r="D183" s="8"/>
      <c r="E183" s="8"/>
      <c r="F183" s="8"/>
      <c r="G183" s="8"/>
      <c r="H183" s="8"/>
      <c r="I183" s="8"/>
      <c r="J183" s="8"/>
      <c r="K183" s="8"/>
      <c r="L183" s="16">
        <f>SUM(B183:K183)</f>
        <v>24040</v>
      </c>
      <c r="M183" s="36">
        <f>SUM(L183)</f>
        <v>24040</v>
      </c>
    </row>
    <row r="184" spans="1:13" ht="31.5" x14ac:dyDescent="0.25">
      <c r="A184" s="44" t="s">
        <v>172</v>
      </c>
      <c r="B184" s="9"/>
      <c r="C184" s="8"/>
      <c r="D184" s="8"/>
      <c r="E184" s="8"/>
      <c r="F184" s="8"/>
      <c r="G184" s="8"/>
      <c r="H184" s="8"/>
      <c r="I184" s="8"/>
      <c r="J184" s="8"/>
      <c r="K184" s="8"/>
      <c r="L184" s="16"/>
      <c r="M184" s="35"/>
    </row>
    <row r="185" spans="1:13" ht="15.75" x14ac:dyDescent="0.25">
      <c r="A185" s="47" t="s">
        <v>136</v>
      </c>
      <c r="B185" s="9"/>
      <c r="C185" s="8"/>
      <c r="D185" s="8"/>
      <c r="E185" s="8"/>
      <c r="F185" s="8"/>
      <c r="G185" s="8"/>
      <c r="H185" s="8"/>
      <c r="I185" s="8"/>
      <c r="J185" s="8"/>
      <c r="K185" s="8"/>
      <c r="L185" s="16"/>
      <c r="M185" s="35"/>
    </row>
    <row r="186" spans="1:13" ht="15.75" x14ac:dyDescent="0.25">
      <c r="A186" s="20" t="s">
        <v>18</v>
      </c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16"/>
      <c r="M186" s="35"/>
    </row>
    <row r="187" spans="1:13" ht="15.75" x14ac:dyDescent="0.25">
      <c r="A187" s="17" t="s">
        <v>137</v>
      </c>
      <c r="B187" s="9">
        <v>37324</v>
      </c>
      <c r="C187" s="8">
        <v>4586.76</v>
      </c>
      <c r="D187" s="8"/>
      <c r="E187" s="8"/>
      <c r="F187" s="8"/>
      <c r="G187" s="8"/>
      <c r="H187" s="8"/>
      <c r="I187" s="8"/>
      <c r="J187" s="8"/>
      <c r="K187" s="8"/>
      <c r="L187" s="16">
        <f>SUM(B187:K187)</f>
        <v>41910.76</v>
      </c>
      <c r="M187" s="36">
        <f>SUM(L187)</f>
        <v>41910.76</v>
      </c>
    </row>
    <row r="188" spans="1:13" ht="15.75" x14ac:dyDescent="0.25">
      <c r="A188" s="44" t="s">
        <v>138</v>
      </c>
      <c r="B188" s="9"/>
      <c r="C188" s="8"/>
      <c r="D188" s="8"/>
      <c r="E188" s="8"/>
      <c r="F188" s="8"/>
      <c r="G188" s="8"/>
      <c r="H188" s="8"/>
      <c r="I188" s="8"/>
      <c r="J188" s="8"/>
      <c r="K188" s="8"/>
      <c r="L188" s="16"/>
      <c r="M188" s="35"/>
    </row>
    <row r="189" spans="1:13" ht="15.75" x14ac:dyDescent="0.25">
      <c r="A189" s="15" t="s">
        <v>18</v>
      </c>
      <c r="B189" s="9"/>
      <c r="C189" s="8"/>
      <c r="D189" s="8"/>
      <c r="E189" s="8"/>
      <c r="F189" s="8"/>
      <c r="G189" s="8"/>
      <c r="H189" s="8"/>
      <c r="I189" s="8"/>
      <c r="J189" s="8"/>
      <c r="K189" s="8"/>
      <c r="L189" s="16"/>
      <c r="M189" s="35"/>
    </row>
    <row r="190" spans="1:13" ht="15.75" x14ac:dyDescent="0.25">
      <c r="A190" s="25" t="s">
        <v>139</v>
      </c>
      <c r="B190" s="9"/>
      <c r="C190" s="8">
        <v>24368</v>
      </c>
      <c r="D190" s="8"/>
      <c r="E190" s="8"/>
      <c r="F190" s="8"/>
      <c r="G190" s="8"/>
      <c r="H190" s="8"/>
      <c r="I190" s="8"/>
      <c r="J190" s="8"/>
      <c r="K190" s="8"/>
      <c r="L190" s="16">
        <f>SUM(B190:K190)</f>
        <v>24368</v>
      </c>
      <c r="M190" s="36">
        <f>SUM(L190)</f>
        <v>24368</v>
      </c>
    </row>
    <row r="191" spans="1:13" ht="31.5" x14ac:dyDescent="0.25">
      <c r="A191" s="44" t="s">
        <v>173</v>
      </c>
      <c r="B191" s="9"/>
      <c r="C191" s="8"/>
      <c r="D191" s="8"/>
      <c r="E191" s="8"/>
      <c r="F191" s="8"/>
      <c r="G191" s="8"/>
      <c r="H191" s="8"/>
      <c r="I191" s="8"/>
      <c r="J191" s="8"/>
      <c r="K191" s="8"/>
      <c r="L191" s="16"/>
      <c r="M191" s="35"/>
    </row>
    <row r="192" spans="1:13" ht="31.5" x14ac:dyDescent="0.25">
      <c r="A192" s="52" t="s">
        <v>140</v>
      </c>
      <c r="B192" s="9"/>
      <c r="C192" s="8"/>
      <c r="D192" s="8"/>
      <c r="E192" s="8"/>
      <c r="F192" s="8"/>
      <c r="G192" s="8"/>
      <c r="H192" s="8"/>
      <c r="I192" s="8"/>
      <c r="J192" s="8"/>
      <c r="K192" s="8"/>
      <c r="L192" s="16"/>
      <c r="M192" s="35"/>
    </row>
    <row r="193" spans="1:13" ht="15.75" x14ac:dyDescent="0.25">
      <c r="A193" s="15" t="s">
        <v>18</v>
      </c>
      <c r="B193" s="9"/>
      <c r="C193" s="8"/>
      <c r="D193" s="8"/>
      <c r="E193" s="8"/>
      <c r="F193" s="8"/>
      <c r="G193" s="8"/>
      <c r="H193" s="8"/>
      <c r="I193" s="8"/>
      <c r="J193" s="8"/>
      <c r="K193" s="8"/>
      <c r="L193" s="16"/>
      <c r="M193" s="35"/>
    </row>
    <row r="194" spans="1:13" ht="91.5" customHeight="1" x14ac:dyDescent="0.25">
      <c r="A194" s="17" t="s">
        <v>168</v>
      </c>
      <c r="B194" s="9"/>
      <c r="C194" s="8"/>
      <c r="D194" s="8"/>
      <c r="E194" s="8"/>
      <c r="F194" s="8">
        <v>45861.35</v>
      </c>
      <c r="G194" s="8"/>
      <c r="H194" s="8"/>
      <c r="I194" s="8"/>
      <c r="J194" s="8"/>
      <c r="K194" s="8"/>
      <c r="L194" s="16">
        <v>45861</v>
      </c>
      <c r="M194" s="35"/>
    </row>
    <row r="195" spans="1:13" ht="63" x14ac:dyDescent="0.25">
      <c r="A195" s="17" t="s">
        <v>141</v>
      </c>
      <c r="B195" s="9"/>
      <c r="C195" s="8"/>
      <c r="D195" s="8"/>
      <c r="E195" s="8"/>
      <c r="F195" s="8"/>
      <c r="G195" s="8"/>
      <c r="H195" s="8"/>
      <c r="I195" s="8"/>
      <c r="J195" s="8"/>
      <c r="K195" s="6"/>
      <c r="L195" s="16">
        <f t="shared" ref="L195:L197" si="5">SUM(B195:K195)</f>
        <v>0</v>
      </c>
      <c r="M195" s="35"/>
    </row>
    <row r="196" spans="1:13" ht="78.75" x14ac:dyDescent="0.25">
      <c r="A196" s="25" t="s">
        <v>142</v>
      </c>
      <c r="B196" s="9"/>
      <c r="C196" s="8">
        <v>1022.58</v>
      </c>
      <c r="D196" s="8"/>
      <c r="E196" s="8"/>
      <c r="F196" s="8"/>
      <c r="G196" s="8"/>
      <c r="H196" s="8"/>
      <c r="I196" s="8"/>
      <c r="J196" s="8"/>
      <c r="K196" s="8"/>
      <c r="L196" s="16">
        <f t="shared" si="5"/>
        <v>1022.58</v>
      </c>
      <c r="M196" s="35"/>
    </row>
    <row r="197" spans="1:13" ht="78.75" x14ac:dyDescent="0.25">
      <c r="A197" s="25" t="s">
        <v>143</v>
      </c>
      <c r="B197" s="9"/>
      <c r="C197" s="8">
        <v>1022.58</v>
      </c>
      <c r="D197" s="8"/>
      <c r="E197" s="8"/>
      <c r="F197" s="8"/>
      <c r="G197" s="8"/>
      <c r="H197" s="8"/>
      <c r="I197" s="8"/>
      <c r="J197" s="8"/>
      <c r="K197" s="8"/>
      <c r="L197" s="16">
        <f t="shared" si="5"/>
        <v>1022.58</v>
      </c>
      <c r="M197" s="35"/>
    </row>
    <row r="198" spans="1:13" ht="63" x14ac:dyDescent="0.25">
      <c r="A198" s="25" t="s">
        <v>169</v>
      </c>
      <c r="B198" s="9">
        <v>61200</v>
      </c>
      <c r="C198" s="12"/>
      <c r="D198" s="12"/>
      <c r="E198" s="8"/>
      <c r="F198" s="8"/>
      <c r="G198" s="8"/>
      <c r="H198" s="8"/>
      <c r="I198" s="8"/>
      <c r="J198" s="8"/>
      <c r="K198" s="8"/>
      <c r="L198" s="16">
        <f t="shared" ref="L198" si="6">SUM(B198)</f>
        <v>61200</v>
      </c>
      <c r="M198" s="36">
        <f>SUM(L194:L198)</f>
        <v>109106.16</v>
      </c>
    </row>
    <row r="199" spans="1:13" ht="24" customHeight="1" x14ac:dyDescent="0.25">
      <c r="A199" s="30" t="s">
        <v>144</v>
      </c>
      <c r="B199" s="13">
        <f>SUM(B71:B198)</f>
        <v>1123644.8399999999</v>
      </c>
      <c r="C199" s="7">
        <f t="shared" ref="C199:K199" si="7">SUM(C74:C197)</f>
        <v>808705.13000000012</v>
      </c>
      <c r="D199" s="7">
        <f t="shared" si="7"/>
        <v>2863.26</v>
      </c>
      <c r="E199" s="7">
        <f t="shared" si="7"/>
        <v>4672.18</v>
      </c>
      <c r="F199" s="7">
        <f t="shared" si="7"/>
        <v>73405.649999999994</v>
      </c>
      <c r="G199" s="7">
        <f t="shared" si="7"/>
        <v>0</v>
      </c>
      <c r="H199" s="7">
        <f t="shared" si="7"/>
        <v>2362.17</v>
      </c>
      <c r="I199" s="7">
        <f t="shared" si="7"/>
        <v>0</v>
      </c>
      <c r="J199" s="7">
        <f t="shared" si="7"/>
        <v>0</v>
      </c>
      <c r="K199" s="13">
        <f t="shared" si="7"/>
        <v>5958.66</v>
      </c>
      <c r="L199" s="16">
        <f>SUM(B199:K199)</f>
        <v>2021611.8899999997</v>
      </c>
      <c r="M199" s="11">
        <f>SUM(M71:M198)</f>
        <v>2018611.54</v>
      </c>
    </row>
    <row r="200" spans="1:13" ht="28.5" customHeight="1" thickBot="1" x14ac:dyDescent="0.3">
      <c r="A200" s="31" t="s">
        <v>145</v>
      </c>
      <c r="B200" s="32">
        <f t="shared" ref="B200:L200" si="8">SUM(B58+B69+B199)</f>
        <v>1150900.0599999998</v>
      </c>
      <c r="C200" s="32">
        <f t="shared" si="8"/>
        <v>808705.13000000012</v>
      </c>
      <c r="D200" s="32">
        <f t="shared" si="8"/>
        <v>1840.2600000000002</v>
      </c>
      <c r="E200" s="32">
        <f t="shared" si="8"/>
        <v>4672.18</v>
      </c>
      <c r="F200" s="32">
        <f t="shared" si="8"/>
        <v>73405.649999999994</v>
      </c>
      <c r="G200" s="32">
        <f t="shared" si="8"/>
        <v>552022.91</v>
      </c>
      <c r="H200" s="32">
        <f t="shared" si="8"/>
        <v>2362.17</v>
      </c>
      <c r="I200" s="32">
        <f t="shared" si="8"/>
        <v>39255.673999999999</v>
      </c>
      <c r="J200" s="32">
        <f t="shared" si="8"/>
        <v>6420</v>
      </c>
      <c r="K200" s="32">
        <f t="shared" si="8"/>
        <v>5958.66</v>
      </c>
      <c r="L200" s="33">
        <f>SUM(L58+L69+L199)</f>
        <v>2645542.6939999997</v>
      </c>
      <c r="M200" s="35"/>
    </row>
    <row r="201" spans="1:13" ht="15.75" x14ac:dyDescent="0.25">
      <c r="A201" s="38"/>
      <c r="B201" s="1"/>
      <c r="C201" s="38"/>
      <c r="D201" s="38"/>
      <c r="E201" s="38"/>
      <c r="F201" s="38"/>
      <c r="G201" s="38"/>
      <c r="H201" s="38"/>
      <c r="I201" s="38"/>
      <c r="J201" s="38"/>
      <c r="K201" s="38"/>
      <c r="L201" s="38"/>
    </row>
    <row r="202" spans="1:13" ht="18.75" x14ac:dyDescent="0.3">
      <c r="A202" s="55" t="s">
        <v>148</v>
      </c>
      <c r="B202" s="1"/>
      <c r="C202" s="38"/>
      <c r="D202" s="38"/>
      <c r="E202" s="38"/>
      <c r="F202" s="54" t="s">
        <v>150</v>
      </c>
      <c r="G202" s="38"/>
      <c r="H202" s="38"/>
      <c r="I202" s="38"/>
      <c r="J202" s="38"/>
      <c r="K202" s="38"/>
      <c r="L202" s="38"/>
    </row>
    <row r="203" spans="1:13" ht="18.75" x14ac:dyDescent="0.3">
      <c r="A203" s="3"/>
      <c r="B203" s="1"/>
      <c r="C203" s="38"/>
      <c r="D203" s="38"/>
      <c r="E203" s="38"/>
      <c r="F203" s="54"/>
      <c r="G203" s="38"/>
      <c r="H203" s="38"/>
      <c r="I203" s="38"/>
      <c r="J203" s="38"/>
      <c r="K203" s="38"/>
      <c r="L203" s="38"/>
    </row>
    <row r="204" spans="1:13" ht="18.75" x14ac:dyDescent="0.3">
      <c r="A204" s="54" t="s">
        <v>149</v>
      </c>
      <c r="B204" s="38"/>
      <c r="C204" s="38"/>
      <c r="D204" s="38"/>
      <c r="E204" s="38"/>
      <c r="F204" s="54" t="s">
        <v>151</v>
      </c>
      <c r="G204" s="38"/>
      <c r="H204" s="38"/>
      <c r="I204" s="38"/>
      <c r="J204" s="38"/>
      <c r="K204" s="38"/>
      <c r="L204" s="38"/>
    </row>
    <row r="205" spans="1:13" ht="18.75" x14ac:dyDescent="0.3">
      <c r="A205" s="54"/>
      <c r="B205" s="38"/>
      <c r="C205" s="38"/>
      <c r="D205" s="38"/>
      <c r="E205" s="38"/>
      <c r="F205" s="38"/>
      <c r="G205" s="38"/>
      <c r="H205" s="38"/>
      <c r="I205" s="38"/>
      <c r="J205" s="38"/>
      <c r="K205" s="38"/>
      <c r="L205" s="38"/>
    </row>
    <row r="206" spans="1:13" ht="15.75" x14ac:dyDescent="0.25">
      <c r="B206" s="38"/>
      <c r="C206" s="38"/>
      <c r="D206" s="38"/>
      <c r="E206" s="38"/>
      <c r="F206" s="38"/>
      <c r="G206" s="38"/>
      <c r="H206" s="38"/>
      <c r="I206" s="38"/>
      <c r="J206" s="38"/>
      <c r="K206" s="38"/>
      <c r="L206" s="38"/>
    </row>
    <row r="207" spans="1:13" ht="15.75" x14ac:dyDescent="0.25">
      <c r="B207" s="38"/>
      <c r="C207" s="38"/>
      <c r="D207" s="38"/>
      <c r="E207" s="38"/>
      <c r="F207" s="38"/>
      <c r="G207" s="38"/>
      <c r="H207" s="38"/>
      <c r="I207" s="38"/>
      <c r="J207" s="38"/>
      <c r="K207" s="38"/>
      <c r="L207" s="38"/>
    </row>
    <row r="208" spans="1:13" ht="15.75" x14ac:dyDescent="0.25">
      <c r="B208" s="38"/>
      <c r="C208" s="38"/>
      <c r="D208" s="38"/>
      <c r="E208" s="38"/>
      <c r="F208" s="38"/>
      <c r="G208" s="38"/>
      <c r="H208" s="38"/>
      <c r="I208" s="38"/>
      <c r="J208" s="38"/>
      <c r="K208" s="38"/>
      <c r="L208" s="38"/>
    </row>
    <row r="209" spans="1:12" ht="15.75" x14ac:dyDescent="0.25">
      <c r="A209" s="38"/>
      <c r="B209" s="38"/>
      <c r="C209" s="38"/>
      <c r="D209" s="38"/>
      <c r="E209" s="38"/>
      <c r="F209" s="38"/>
      <c r="G209" s="38"/>
      <c r="H209" s="38"/>
      <c r="I209" s="38"/>
      <c r="J209" s="38"/>
      <c r="K209" s="38"/>
      <c r="L209" s="38"/>
    </row>
    <row r="210" spans="1:12" ht="15.75" x14ac:dyDescent="0.25">
      <c r="A210" s="38"/>
      <c r="B210" s="38"/>
      <c r="C210" s="38"/>
      <c r="D210" s="38"/>
      <c r="E210" s="38"/>
      <c r="F210" s="38"/>
      <c r="G210" s="38"/>
      <c r="H210" s="38"/>
      <c r="I210" s="38"/>
      <c r="J210" s="38"/>
      <c r="K210" s="38"/>
      <c r="L210" s="38"/>
    </row>
  </sheetData>
  <mergeCells count="15">
    <mergeCell ref="A6:L6"/>
    <mergeCell ref="A59:L59"/>
    <mergeCell ref="A70:L70"/>
    <mergeCell ref="A3:L3"/>
    <mergeCell ref="A4:A5"/>
    <mergeCell ref="C4:C5"/>
    <mergeCell ref="D4:E4"/>
    <mergeCell ref="F4:F5"/>
    <mergeCell ref="G4:G5"/>
    <mergeCell ref="H4:H5"/>
    <mergeCell ref="I4:I5"/>
    <mergeCell ref="J4:J5"/>
    <mergeCell ref="K4:K5"/>
    <mergeCell ref="B4:B5"/>
    <mergeCell ref="L4:L5"/>
  </mergeCells>
  <pageMargins left="0.7" right="0.7" top="0.75" bottom="0.75" header="0.3" footer="0.3"/>
  <pageSetup paperSize="9" scale="7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2026-09-14T12:07:41Z</dcterms:modified>
</cp:coreProperties>
</file>